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2" windowWidth="11100" windowHeight="5772" activeTab="1"/>
  </bookViews>
  <sheets>
    <sheet name="export file" sheetId="1" r:id="rId1"/>
    <sheet name="table 13 pg1" sheetId="2" r:id="rId2"/>
    <sheet name="table 13 pg2" sheetId="3" r:id="rId3"/>
    <sheet name="table 13 pg3" sheetId="4" r:id="rId4"/>
    <sheet name="table 13 pg4" sheetId="5" r:id="rId5"/>
    <sheet name="table 13 pg5" sheetId="6" r:id="rId6"/>
    <sheet name="table 13 pg6" sheetId="7" r:id="rId7"/>
    <sheet name="table 13 pg7" sheetId="8" r:id="rId8"/>
    <sheet name="table 13 pg8" sheetId="9" r:id="rId9"/>
    <sheet name="table 13 pg9" sheetId="10" r:id="rId10"/>
    <sheet name="table 13 pg10" sheetId="11" r:id="rId11"/>
    <sheet name="table 13 pg11" sheetId="12" r:id="rId12"/>
    <sheet name="table 13 pg12" sheetId="13" r:id="rId13"/>
    <sheet name="table 13 pg13" sheetId="14" r:id="rId14"/>
    <sheet name="table 13 pg14" sheetId="15" r:id="rId15"/>
    <sheet name="table 13 pg15" sheetId="16" r:id="rId16"/>
    <sheet name="table 13 pg16" sheetId="17" r:id="rId17"/>
    <sheet name="table 13 pg17" sheetId="18" r:id="rId18"/>
    <sheet name="table 13 pg18" sheetId="19" r:id="rId19"/>
    <sheet name="table 13 pg19" sheetId="20" r:id="rId20"/>
  </sheets>
  <definedNames>
    <definedName name="annrpt_ARTBL13">#REF!</definedName>
    <definedName name="DATABASE" localSheetId="1">'table 13 pg1'!$A$3:$O$3</definedName>
    <definedName name="DATABASE" localSheetId="10">'table 13 pg10'!$A$3:$O$3</definedName>
    <definedName name="DATABASE" localSheetId="11">'table 13 pg11'!$A$3:$O$3</definedName>
    <definedName name="DATABASE" localSheetId="12">'table 13 pg12'!$A$3:$O$3</definedName>
    <definedName name="DATABASE" localSheetId="13">'table 13 pg13'!$A$3:$O$3</definedName>
    <definedName name="DATABASE" localSheetId="14">'table 13 pg14'!$A$3:$O$3</definedName>
    <definedName name="DATABASE" localSheetId="15">'table 13 pg15'!$A$3:$O$3</definedName>
    <definedName name="DATABASE" localSheetId="16">'table 13 pg16'!$A$3:$O$3</definedName>
    <definedName name="DATABASE" localSheetId="17">'table 13 pg17'!$A$3:$O$3</definedName>
    <definedName name="DATABASE" localSheetId="18">'table 13 pg18'!$A$3:$O$3</definedName>
    <definedName name="DATABASE" localSheetId="19">'table 13 pg19'!$A$3:$O$3</definedName>
    <definedName name="DATABASE" localSheetId="2">'table 13 pg2'!$A$3:$O$3</definedName>
    <definedName name="DATABASE" localSheetId="3">'table 13 pg3'!$A$3:$O$3</definedName>
    <definedName name="DATABASE" localSheetId="4">'table 13 pg4'!$A$3:$O$3</definedName>
    <definedName name="DATABASE" localSheetId="5">'table 13 pg5'!$A$3:$O$3</definedName>
    <definedName name="DATABASE" localSheetId="6">'table 13 pg6'!$A$3:$O$3</definedName>
    <definedName name="DATABASE" localSheetId="7">'table 13 pg7'!$A$3:$O$3</definedName>
    <definedName name="DATABASE" localSheetId="8">'table 13 pg8'!$A$3:$O$3</definedName>
    <definedName name="DATABASE" localSheetId="9">'table 13 pg9'!$A$3:$O$3</definedName>
    <definedName name="_xlnm.Print_Area" localSheetId="1">'table 13 pg1'!$A$1:$O$56</definedName>
    <definedName name="_xlnm.Print_Area" localSheetId="10">'table 13 pg10'!$A$1:$O$48</definedName>
    <definedName name="_xlnm.Print_Area" localSheetId="11">'table 13 pg11'!$A$1:$O$49</definedName>
    <definedName name="_xlnm.Print_Area" localSheetId="12">'table 13 pg12'!$A$1:$O$53</definedName>
    <definedName name="_xlnm.Print_Area" localSheetId="13">'table 13 pg13'!$A$1:$O$51</definedName>
    <definedName name="_xlnm.Print_Area" localSheetId="14">'table 13 pg14'!$A$1:$O$53</definedName>
    <definedName name="_xlnm.Print_Area" localSheetId="15">'table 13 pg15'!$A$1:$O$52</definedName>
    <definedName name="_xlnm.Print_Area" localSheetId="16">'table 13 pg16'!$A$1:$O$48</definedName>
    <definedName name="_xlnm.Print_Area" localSheetId="17">'table 13 pg17'!$A$1:$O$47</definedName>
    <definedName name="_xlnm.Print_Area" localSheetId="18">'table 13 pg18'!$A$1:$O$52</definedName>
    <definedName name="_xlnm.Print_Area" localSheetId="19">'table 13 pg19'!$A$1:$O$40</definedName>
    <definedName name="_xlnm.Print_Area" localSheetId="2">'table 13 pg2'!$A$1:$O$47</definedName>
    <definedName name="_xlnm.Print_Area" localSheetId="3">'table 13 pg3'!$A$1:$O$49</definedName>
    <definedName name="_xlnm.Print_Area" localSheetId="4">'table 13 pg4'!$A$1:$O$49</definedName>
    <definedName name="_xlnm.Print_Area" localSheetId="5">'table 13 pg5'!$A$1:$O$52</definedName>
    <definedName name="_xlnm.Print_Area" localSheetId="6">'table 13 pg6'!$A$1:$O$50</definedName>
    <definedName name="_xlnm.Print_Area" localSheetId="7">'table 13 pg7'!$A$1:$O$48</definedName>
    <definedName name="_xlnm.Print_Area" localSheetId="8">'table 13 pg8'!$A$1:$O$54</definedName>
    <definedName name="_xlnm.Print_Area" localSheetId="9">'table 13 pg9'!$A$1:$O$46</definedName>
    <definedName name="wrn.tb13out." localSheetId="10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1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1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2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3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4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5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6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7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8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localSheetId="9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  <definedName name="wrn.tb13out." hidden="1">{#N/A,#N/A,FALSE,"table 13 pg1 lb";#N/A,#N/A,FALSE,"table 13 pg2 rb";#N/A,#N/A,FALSE,"table 13 pg3 lb";#N/A,#N/A,FALSE,"table 13 pg4 rb";#N/A,#N/A,FALSE,"table 13 pg5 lb";#N/A,#N/A,FALSE,"table 13 pg6 rb";#N/A,#N/A,FALSE,"table 13 pg7 lb";#N/A,#N/A,FALSE,"table 13 pg8 rb";#N/A,#N/A,FALSE,"table 13 pg9 lb";#N/A,#N/A,FALSE,"table 13 pg10 rb";#N/A,#N/A,FALSE," table 13 pg11 lb";#N/A,#N/A,FALSE,"table 13 pg12 rb";#N/A,#N/A,FALSE,"table 13 pg13 lb";#N/A,#N/A,FALSE,"table 13 pg14 rb";#N/A,#N/A,FALSE,"table 13 pg15 lb";#N/A,#N/A,FALSE,"table 13 pg16 rb"}</definedName>
  </definedNames>
  <calcPr fullCalcOnLoad="1"/>
</workbook>
</file>

<file path=xl/sharedStrings.xml><?xml version="1.0" encoding="utf-8"?>
<sst xmlns="http://schemas.openxmlformats.org/spreadsheetml/2006/main" count="6753" uniqueCount="658">
  <si>
    <t>01-0003</t>
  </si>
  <si>
    <t>KENESAW 3</t>
  </si>
  <si>
    <t>ADAMS</t>
  </si>
  <si>
    <t>HALL</t>
  </si>
  <si>
    <t>KEARNEY</t>
  </si>
  <si>
    <t>01-0018</t>
  </si>
  <si>
    <t>HASTINGS 18</t>
  </si>
  <si>
    <t>01-0090</t>
  </si>
  <si>
    <t>ADAMS CENTRAL HIGH 90</t>
  </si>
  <si>
    <t>WEBSTER</t>
  </si>
  <si>
    <t>CLAY</t>
  </si>
  <si>
    <t>01-0123</t>
  </si>
  <si>
    <t>SILVER LAKE 123</t>
  </si>
  <si>
    <t>FRANKLIN</t>
  </si>
  <si>
    <t>02-0006</t>
  </si>
  <si>
    <t>CLEARWATER 6</t>
  </si>
  <si>
    <t>ANTELOPE</t>
  </si>
  <si>
    <t>HOLT</t>
  </si>
  <si>
    <t>WHEELER</t>
  </si>
  <si>
    <t>02-0009</t>
  </si>
  <si>
    <t>NELIGH-OAKDALE 9</t>
  </si>
  <si>
    <t>PIERCE</t>
  </si>
  <si>
    <t>02-0018</t>
  </si>
  <si>
    <t>ELGIN 18</t>
  </si>
  <si>
    <t>BOONE</t>
  </si>
  <si>
    <t>02-0049</t>
  </si>
  <si>
    <t>ORCHARD 49</t>
  </si>
  <si>
    <t>KNOX</t>
  </si>
  <si>
    <t>03-0500</t>
  </si>
  <si>
    <t>ARTHUR CO HIGH 500</t>
  </si>
  <si>
    <t>ARTHUR</t>
  </si>
  <si>
    <t>MCPHERSON</t>
  </si>
  <si>
    <t>KEITH</t>
  </si>
  <si>
    <t>04-0001</t>
  </si>
  <si>
    <t>BANNER 1</t>
  </si>
  <si>
    <t>BANNER</t>
  </si>
  <si>
    <t>MORRILL</t>
  </si>
  <si>
    <t>SCOTTS BLUFF</t>
  </si>
  <si>
    <t>05-0071</t>
  </si>
  <si>
    <t>SANDHILLS 71</t>
  </si>
  <si>
    <t>BLAINE</t>
  </si>
  <si>
    <t>BROWN</t>
  </si>
  <si>
    <t>CUSTER</t>
  </si>
  <si>
    <t>LOGAN</t>
  </si>
  <si>
    <t>LOUP</t>
  </si>
  <si>
    <t>THOMAS</t>
  </si>
  <si>
    <t>06-0001</t>
  </si>
  <si>
    <t>GREELEY</t>
  </si>
  <si>
    <t>NANCE</t>
  </si>
  <si>
    <t>06-0017</t>
  </si>
  <si>
    <t>ST EDWARD 17</t>
  </si>
  <si>
    <t>PLATTE</t>
  </si>
  <si>
    <t>07-0006</t>
  </si>
  <si>
    <t>ALLIANCE 6</t>
  </si>
  <si>
    <t>BOX BUTTE</t>
  </si>
  <si>
    <t>SHERIDAN</t>
  </si>
  <si>
    <t>07-0010</t>
  </si>
  <si>
    <t>HEMINGFORD 10</t>
  </si>
  <si>
    <t>DAWES</t>
  </si>
  <si>
    <t>BOYD</t>
  </si>
  <si>
    <t>09-0010</t>
  </si>
  <si>
    <t>AINSWORTH 10</t>
  </si>
  <si>
    <t>ROCK</t>
  </si>
  <si>
    <t>10-0002</t>
  </si>
  <si>
    <t>GIBBON 2</t>
  </si>
  <si>
    <t>BUFFALO</t>
  </si>
  <si>
    <t>10-0007</t>
  </si>
  <si>
    <t>KEARNEY 7</t>
  </si>
  <si>
    <t>PHELPS</t>
  </si>
  <si>
    <t>10-0009</t>
  </si>
  <si>
    <t>ELM CREEK 9</t>
  </si>
  <si>
    <t>DAWSON</t>
  </si>
  <si>
    <t>10-0019</t>
  </si>
  <si>
    <t>SHELTON 19</t>
  </si>
  <si>
    <t>10-0069</t>
  </si>
  <si>
    <t>RAVENNA 69</t>
  </si>
  <si>
    <t>SHERMAN</t>
  </si>
  <si>
    <t>10-0105</t>
  </si>
  <si>
    <t>PLEASANTON 105</t>
  </si>
  <si>
    <t>10-0119</t>
  </si>
  <si>
    <t>AMHERST 119</t>
  </si>
  <si>
    <t>11-0001</t>
  </si>
  <si>
    <t>TEKAMAH-HERMAN 1</t>
  </si>
  <si>
    <t>BURT</t>
  </si>
  <si>
    <t>WASHINGTON</t>
  </si>
  <si>
    <t>11-0014</t>
  </si>
  <si>
    <t>OAKLAND-CRAIG 14</t>
  </si>
  <si>
    <t>CUMING</t>
  </si>
  <si>
    <t>DODGE</t>
  </si>
  <si>
    <t>11-0020</t>
  </si>
  <si>
    <t>LYONS-DECATUR NORTHEAST 20</t>
  </si>
  <si>
    <t>THURSTON</t>
  </si>
  <si>
    <t>BUTLER</t>
  </si>
  <si>
    <t>12-0056</t>
  </si>
  <si>
    <t>DAVID CITY 56</t>
  </si>
  <si>
    <t>SAUNDERS</t>
  </si>
  <si>
    <t>SEWARD</t>
  </si>
  <si>
    <t>12-0502</t>
  </si>
  <si>
    <t>EAST BUTLER 2R</t>
  </si>
  <si>
    <t>13-0001</t>
  </si>
  <si>
    <t>PLATTSMOUTH 1</t>
  </si>
  <si>
    <t>CASS</t>
  </si>
  <si>
    <t>13-0022</t>
  </si>
  <si>
    <t>WEEPING WATER 22</t>
  </si>
  <si>
    <t>13-0032</t>
  </si>
  <si>
    <t>LOUISVILLE 32</t>
  </si>
  <si>
    <t>SARPY</t>
  </si>
  <si>
    <t>13-0056</t>
  </si>
  <si>
    <t>CONESTOGA 56</t>
  </si>
  <si>
    <t>OTOE</t>
  </si>
  <si>
    <t>13-0097</t>
  </si>
  <si>
    <t>ELMWOOD-MURDOCK 97</t>
  </si>
  <si>
    <t>14-0008</t>
  </si>
  <si>
    <t>CEDAR</t>
  </si>
  <si>
    <t>DIXON</t>
  </si>
  <si>
    <t>14-0045</t>
  </si>
  <si>
    <t>RANDOLPH 45</t>
  </si>
  <si>
    <t>WAYNE</t>
  </si>
  <si>
    <t>14-0054</t>
  </si>
  <si>
    <t>14-0101</t>
  </si>
  <si>
    <t>WYNOT 101</t>
  </si>
  <si>
    <t>CHASE</t>
  </si>
  <si>
    <t>DUNDY</t>
  </si>
  <si>
    <t>15-0536</t>
  </si>
  <si>
    <t>WAUNETA-PALISADE 536</t>
  </si>
  <si>
    <t>HAYES</t>
  </si>
  <si>
    <t>HITCHCOCK</t>
  </si>
  <si>
    <t>16-0006</t>
  </si>
  <si>
    <t>VALENTINE HIGH 6</t>
  </si>
  <si>
    <t>CHERRY</t>
  </si>
  <si>
    <t>16-0030</t>
  </si>
  <si>
    <t>CODY-KILGORE 30</t>
  </si>
  <si>
    <t>17-0001</t>
  </si>
  <si>
    <t>SIDNEY 1</t>
  </si>
  <si>
    <t>CHEYENNE</t>
  </si>
  <si>
    <t>17-0003</t>
  </si>
  <si>
    <t>LEYTON 3</t>
  </si>
  <si>
    <t>17-0009</t>
  </si>
  <si>
    <t>POTTER-DIX 9</t>
  </si>
  <si>
    <t>KIMBALL</t>
  </si>
  <si>
    <t>DEUEL</t>
  </si>
  <si>
    <t>GARDEN</t>
  </si>
  <si>
    <t>18-0002</t>
  </si>
  <si>
    <t>SUTTON 2</t>
  </si>
  <si>
    <t>FILLMORE</t>
  </si>
  <si>
    <t>HAMILTON</t>
  </si>
  <si>
    <t>YORK</t>
  </si>
  <si>
    <t>18-0011</t>
  </si>
  <si>
    <t>HARVARD 11</t>
  </si>
  <si>
    <t>19-0039</t>
  </si>
  <si>
    <t>LEIGH 39</t>
  </si>
  <si>
    <t>COLFAX</t>
  </si>
  <si>
    <t>STANTON</t>
  </si>
  <si>
    <t>19-0058</t>
  </si>
  <si>
    <t>CLARKSON 58</t>
  </si>
  <si>
    <t>19-0123</t>
  </si>
  <si>
    <t>SCHUYLER CENTRAL HIGH 123</t>
  </si>
  <si>
    <t>20-0001</t>
  </si>
  <si>
    <t>WEST POINT 1</t>
  </si>
  <si>
    <t>20-0020</t>
  </si>
  <si>
    <t>BANCROFT-ROSALIE 20</t>
  </si>
  <si>
    <t>20-0030</t>
  </si>
  <si>
    <t>WISNER-PILGER 30</t>
  </si>
  <si>
    <t>21-0015</t>
  </si>
  <si>
    <t>ANSELMO-MERNA 15</t>
  </si>
  <si>
    <t>21-0025</t>
  </si>
  <si>
    <t>BROKEN BOW 25</t>
  </si>
  <si>
    <t>21-0044</t>
  </si>
  <si>
    <t>ANSLEY 44</t>
  </si>
  <si>
    <t>21-0084</t>
  </si>
  <si>
    <t>SARGENT 84</t>
  </si>
  <si>
    <t>21-0089</t>
  </si>
  <si>
    <t>ARNOLD 89</t>
  </si>
  <si>
    <t>LINCOLN</t>
  </si>
  <si>
    <t>21-0180</t>
  </si>
  <si>
    <t>CALLAWAY 180</t>
  </si>
  <si>
    <t>22-0011</t>
  </si>
  <si>
    <t>SO SIOUX CITY 11</t>
  </si>
  <si>
    <t>DAKOTA</t>
  </si>
  <si>
    <t>22-0031</t>
  </si>
  <si>
    <t>HOMER 31</t>
  </si>
  <si>
    <t>23-0002</t>
  </si>
  <si>
    <t>CHADRON 2</t>
  </si>
  <si>
    <t>54-0501</t>
  </si>
  <si>
    <t>54-0583</t>
  </si>
  <si>
    <t>VERDIGRE 83R</t>
  </si>
  <si>
    <t>POLK</t>
  </si>
  <si>
    <t>County</t>
  </si>
  <si>
    <t>Number &amp; Name</t>
  </si>
  <si>
    <t>Total Value</t>
  </si>
  <si>
    <t>Tax Rate</t>
  </si>
  <si>
    <t>02-2001</t>
  </si>
  <si>
    <t>NEBR UNIFIED DIST 1</t>
  </si>
  <si>
    <t>School System Name</t>
  </si>
  <si>
    <t>Code/Class</t>
  </si>
  <si>
    <t>Base School</t>
  </si>
  <si>
    <t>Base School District</t>
  </si>
  <si>
    <t>BOONE CENTRAL 1</t>
  </si>
  <si>
    <t>Gen.Fund</t>
  </si>
  <si>
    <t>Total Tax Rate</t>
  </si>
  <si>
    <t>23-0071</t>
  </si>
  <si>
    <t>CRAWFORD 71</t>
  </si>
  <si>
    <t>SIOUX</t>
  </si>
  <si>
    <t>24-0001</t>
  </si>
  <si>
    <t>LEXINGTON 1</t>
  </si>
  <si>
    <t>GOSPER</t>
  </si>
  <si>
    <t>24-0004</t>
  </si>
  <si>
    <t>OVERTON 4</t>
  </si>
  <si>
    <t>24-0011</t>
  </si>
  <si>
    <t>COZAD 11</t>
  </si>
  <si>
    <t>24-0020</t>
  </si>
  <si>
    <t>GOTHENBURG 20</t>
  </si>
  <si>
    <t>24-0101</t>
  </si>
  <si>
    <t>SUMNER-EDDYVILLE-MILLER 101</t>
  </si>
  <si>
    <t>25-0095</t>
  </si>
  <si>
    <t>SOUTH PLATTE 95</t>
  </si>
  <si>
    <t>PERKINS</t>
  </si>
  <si>
    <t>26-0001</t>
  </si>
  <si>
    <t>PONCA 1</t>
  </si>
  <si>
    <t>26-0070</t>
  </si>
  <si>
    <t>ALLEN 70</t>
  </si>
  <si>
    <t>27-0001</t>
  </si>
  <si>
    <t>FREMONT 1</t>
  </si>
  <si>
    <t>DOUGLAS</t>
  </si>
  <si>
    <t>27-0062</t>
  </si>
  <si>
    <t>SCRIBNER-SNYDER 62</t>
  </si>
  <si>
    <t>27-0594</t>
  </si>
  <si>
    <t>LOGAN VIEW 594</t>
  </si>
  <si>
    <t>27-0595</t>
  </si>
  <si>
    <t>NORTH BEND CENTRAL 595</t>
  </si>
  <si>
    <t>28-0001</t>
  </si>
  <si>
    <t>OMAHA 1</t>
  </si>
  <si>
    <t>28-0010</t>
  </si>
  <si>
    <t>ELKHORN 10</t>
  </si>
  <si>
    <t>28-0017</t>
  </si>
  <si>
    <t>28-0054</t>
  </si>
  <si>
    <t>28-0059</t>
  </si>
  <si>
    <t>BENNINGTON 59</t>
  </si>
  <si>
    <t>28-0066</t>
  </si>
  <si>
    <t>29-0117</t>
  </si>
  <si>
    <t>DUNDY CO 117</t>
  </si>
  <si>
    <t>30-0001</t>
  </si>
  <si>
    <t>EXETER-MILLIGAN 1</t>
  </si>
  <si>
    <t>SALINE</t>
  </si>
  <si>
    <t>30-0025</t>
  </si>
  <si>
    <t>FILLMORE CENTRAL 25</t>
  </si>
  <si>
    <t>30-0054</t>
  </si>
  <si>
    <t>SHICKLEY 54</t>
  </si>
  <si>
    <t>THAYER</t>
  </si>
  <si>
    <t>31-0506</t>
  </si>
  <si>
    <t>FRANKLIN R6</t>
  </si>
  <si>
    <t>HARLAN</t>
  </si>
  <si>
    <t>32-0046</t>
  </si>
  <si>
    <t>MAYWOOD 46</t>
  </si>
  <si>
    <t>FRONTIER</t>
  </si>
  <si>
    <t>32-0095</t>
  </si>
  <si>
    <t>EUSTIS-FARNAM 95</t>
  </si>
  <si>
    <t>32-0125</t>
  </si>
  <si>
    <t>MEDICINE VALLEY 125</t>
  </si>
  <si>
    <t>33-0018</t>
  </si>
  <si>
    <t>ARAPAHOE 18</t>
  </si>
  <si>
    <t>FURNAS</t>
  </si>
  <si>
    <t>33-0021</t>
  </si>
  <si>
    <t>CAMBRIDGE 21</t>
  </si>
  <si>
    <t>RED WILLOW</t>
  </si>
  <si>
    <t>33-0540</t>
  </si>
  <si>
    <t>SOUTHERN VALLEY 540</t>
  </si>
  <si>
    <t>34-0001</t>
  </si>
  <si>
    <t>SOUTHERN 1</t>
  </si>
  <si>
    <t>GAGE</t>
  </si>
  <si>
    <t>PAWNEE</t>
  </si>
  <si>
    <t>34-0015</t>
  </si>
  <si>
    <t>BEATRICE 15</t>
  </si>
  <si>
    <t>34-0034</t>
  </si>
  <si>
    <t>JOHNSON</t>
  </si>
  <si>
    <t>LANCASTER</t>
  </si>
  <si>
    <t>34-0100</t>
  </si>
  <si>
    <t>DILLER-ODELL 100</t>
  </si>
  <si>
    <t>JEFFERSON</t>
  </si>
  <si>
    <t>35-0001</t>
  </si>
  <si>
    <t>GARDEN CO HIGH 1</t>
  </si>
  <si>
    <t>36-0100</t>
  </si>
  <si>
    <t>BURWELL HIGH 100</t>
  </si>
  <si>
    <t>GARFIELD</t>
  </si>
  <si>
    <t>VALLEY</t>
  </si>
  <si>
    <t>37-0030</t>
  </si>
  <si>
    <t>ELWOOD 30</t>
  </si>
  <si>
    <t>38-0011</t>
  </si>
  <si>
    <t>HYANNIS HIGH 11</t>
  </si>
  <si>
    <t>GRANT</t>
  </si>
  <si>
    <t>HOWARD</t>
  </si>
  <si>
    <t>40-0002</t>
  </si>
  <si>
    <t>GRAND ISLAND 2</t>
  </si>
  <si>
    <t>MERRICK</t>
  </si>
  <si>
    <t>40-0082</t>
  </si>
  <si>
    <t>NORTHWEST HIGH 82</t>
  </si>
  <si>
    <t>40-0083</t>
  </si>
  <si>
    <t>WOOD RIVER HIGH 83</t>
  </si>
  <si>
    <t>40-0126</t>
  </si>
  <si>
    <t>DONIPHAN-TRUMBULL 126</t>
  </si>
  <si>
    <t>41-0002</t>
  </si>
  <si>
    <t>GILTNER 2</t>
  </si>
  <si>
    <t>41-0091</t>
  </si>
  <si>
    <t>HAMPTON 91</t>
  </si>
  <si>
    <t>41-0504</t>
  </si>
  <si>
    <t>AURORA 4R</t>
  </si>
  <si>
    <t>42-0002</t>
  </si>
  <si>
    <t>ALMA 2</t>
  </si>
  <si>
    <t>43-0079</t>
  </si>
  <si>
    <t>HAYES CENTER 79</t>
  </si>
  <si>
    <t>45-0007</t>
  </si>
  <si>
    <t>O'NEILL 7</t>
  </si>
  <si>
    <t>45-0029</t>
  </si>
  <si>
    <t>EWING 29</t>
  </si>
  <si>
    <t>45-0044</t>
  </si>
  <si>
    <t>STUART 44</t>
  </si>
  <si>
    <t>45-0137</t>
  </si>
  <si>
    <t>CHAMBERS 137</t>
  </si>
  <si>
    <t>46-0001</t>
  </si>
  <si>
    <t>MULLEN 1</t>
  </si>
  <si>
    <t>HOOKER</t>
  </si>
  <si>
    <t>47-0001</t>
  </si>
  <si>
    <t>ST PAUL 1</t>
  </si>
  <si>
    <t>47-0100</t>
  </si>
  <si>
    <t>CENTURA 100</t>
  </si>
  <si>
    <t>47-0103</t>
  </si>
  <si>
    <t>ELBA 103</t>
  </si>
  <si>
    <t>48-0008</t>
  </si>
  <si>
    <t>FAIRBURY 8</t>
  </si>
  <si>
    <t>48-0300</t>
  </si>
  <si>
    <t>TRI COUNTY 300</t>
  </si>
  <si>
    <t>48-0303</t>
  </si>
  <si>
    <t>MERIDIAN 303</t>
  </si>
  <si>
    <t>NEMAHA</t>
  </si>
  <si>
    <t>49-0033</t>
  </si>
  <si>
    <t>STERLING 33</t>
  </si>
  <si>
    <t>50-0001</t>
  </si>
  <si>
    <t>WILCOX-HILDRETH 1</t>
  </si>
  <si>
    <t>50-0501</t>
  </si>
  <si>
    <t>AXTELL R1</t>
  </si>
  <si>
    <t>50-0503</t>
  </si>
  <si>
    <t>MINDEN R3</t>
  </si>
  <si>
    <t>51-0001</t>
  </si>
  <si>
    <t>OGALLALA 1</t>
  </si>
  <si>
    <t>51-0006</t>
  </si>
  <si>
    <t>PAXTON 6</t>
  </si>
  <si>
    <t>52-0100</t>
  </si>
  <si>
    <t>KEYA PAHA CO HIGH 100</t>
  </si>
  <si>
    <t>KEYA PAHA</t>
  </si>
  <si>
    <t>53-0001</t>
  </si>
  <si>
    <t>KIMBALL 1</t>
  </si>
  <si>
    <t>54-0013</t>
  </si>
  <si>
    <t>CREIGHTON 13</t>
  </si>
  <si>
    <t>54-0096</t>
  </si>
  <si>
    <t>CROFTON 96</t>
  </si>
  <si>
    <t>54-0505</t>
  </si>
  <si>
    <t>SANTEE C5</t>
  </si>
  <si>
    <t>54-0576</t>
  </si>
  <si>
    <t>WAUSA 76R</t>
  </si>
  <si>
    <t>54-0586</t>
  </si>
  <si>
    <t>BLOOMFIELD 86R</t>
  </si>
  <si>
    <t>55-0001</t>
  </si>
  <si>
    <t>LINCOLN 1</t>
  </si>
  <si>
    <t>55-0145</t>
  </si>
  <si>
    <t>WAVERLY 145</t>
  </si>
  <si>
    <t>55-0148</t>
  </si>
  <si>
    <t>MALCOLM 148</t>
  </si>
  <si>
    <t>55-0160</t>
  </si>
  <si>
    <t>NORRIS 160</t>
  </si>
  <si>
    <t>55-0161</t>
  </si>
  <si>
    <t>RAYMOND CENTRAL 161</t>
  </si>
  <si>
    <t>56-0001</t>
  </si>
  <si>
    <t>NORTH PLATTE 1</t>
  </si>
  <si>
    <t>56-0006</t>
  </si>
  <si>
    <t>BRADY 6</t>
  </si>
  <si>
    <t>56-0007</t>
  </si>
  <si>
    <t>MAXWELL 7</t>
  </si>
  <si>
    <t>56-0037</t>
  </si>
  <si>
    <t>HERSHEY 37</t>
  </si>
  <si>
    <t>56-0055</t>
  </si>
  <si>
    <t>SUTHERLAND 55</t>
  </si>
  <si>
    <t>56-0565</t>
  </si>
  <si>
    <t>WALLACE 65R</t>
  </si>
  <si>
    <t>57-0501</t>
  </si>
  <si>
    <t>STAPLETON R1</t>
  </si>
  <si>
    <t>58-0025</t>
  </si>
  <si>
    <t>LOUP CO 25</t>
  </si>
  <si>
    <t>59-0001</t>
  </si>
  <si>
    <t>MADISON 1</t>
  </si>
  <si>
    <t>MADISON</t>
  </si>
  <si>
    <t>59-0002</t>
  </si>
  <si>
    <t>NORFOLK 2</t>
  </si>
  <si>
    <t>59-0005</t>
  </si>
  <si>
    <t>BATTLE CREEK 5</t>
  </si>
  <si>
    <t>59-0013</t>
  </si>
  <si>
    <t>NEWMAN GROVE 13</t>
  </si>
  <si>
    <t>59-0080</t>
  </si>
  <si>
    <t>ELKHORN VALLEY 80</t>
  </si>
  <si>
    <t>60-0090</t>
  </si>
  <si>
    <t>MCPHERSON CO HIGH 90</t>
  </si>
  <si>
    <t>61-0004</t>
  </si>
  <si>
    <t>CENTRAL CITY 4</t>
  </si>
  <si>
    <t>61-0049</t>
  </si>
  <si>
    <t>PALMER 49</t>
  </si>
  <si>
    <t>62-0021</t>
  </si>
  <si>
    <t>BAYARD 21</t>
  </si>
  <si>
    <t>62-0063</t>
  </si>
  <si>
    <t>BRIDGEPORT 63</t>
  </si>
  <si>
    <t>63-0001</t>
  </si>
  <si>
    <t>FULLERTON 1</t>
  </si>
  <si>
    <t>63-0030</t>
  </si>
  <si>
    <t>TWIN RIVER 30</t>
  </si>
  <si>
    <t>64-0023</t>
  </si>
  <si>
    <t>JOHNSON-BROCK 23</t>
  </si>
  <si>
    <t>RICHARDSON</t>
  </si>
  <si>
    <t>64-0029</t>
  </si>
  <si>
    <t>AUBURN 29</t>
  </si>
  <si>
    <t>65-2005</t>
  </si>
  <si>
    <t>SO CENTRAL NE UNIF 5</t>
  </si>
  <si>
    <t>SANDY CREEK 1C (SoCentrl Unf5)</t>
  </si>
  <si>
    <t>18-0501</t>
  </si>
  <si>
    <t>NUCKOLLS</t>
  </si>
  <si>
    <t>65-0011</t>
  </si>
  <si>
    <t>SANDY CREEK 1C(SoCentrl Unf5)</t>
  </si>
  <si>
    <t>66-0027</t>
  </si>
  <si>
    <t>SYRACUSE-DUNBAR-AVOCA 27</t>
  </si>
  <si>
    <t>66-0111</t>
  </si>
  <si>
    <t>NEBRASKA CITY 111</t>
  </si>
  <si>
    <t>66-0501</t>
  </si>
  <si>
    <t>PALMYRA OR1</t>
  </si>
  <si>
    <t>67-0001</t>
  </si>
  <si>
    <t>PAWNEE CITY 1</t>
  </si>
  <si>
    <t>67-0069</t>
  </si>
  <si>
    <t>LEWISTON 69</t>
  </si>
  <si>
    <t>69-0044</t>
  </si>
  <si>
    <t>HOLDREGE 44</t>
  </si>
  <si>
    <t>69-0054</t>
  </si>
  <si>
    <t>BERTRAND 54</t>
  </si>
  <si>
    <t>69-0055</t>
  </si>
  <si>
    <t>LOOMIS 55</t>
  </si>
  <si>
    <t>70-0002</t>
  </si>
  <si>
    <t>PIERCE 2</t>
  </si>
  <si>
    <t>70-0005</t>
  </si>
  <si>
    <t>PLAINVIEW 5</t>
  </si>
  <si>
    <t>70-0542</t>
  </si>
  <si>
    <t>OSMOND 42R</t>
  </si>
  <si>
    <t>71-0001</t>
  </si>
  <si>
    <t>COLUMBUS 1</t>
  </si>
  <si>
    <t>71-0005</t>
  </si>
  <si>
    <t>LAKEVIEW COMMUNITY 5</t>
  </si>
  <si>
    <t>71-0067</t>
  </si>
  <si>
    <t>HUMPHREY 67</t>
  </si>
  <si>
    <t>72-0015</t>
  </si>
  <si>
    <t>72-0019</t>
  </si>
  <si>
    <t>OSCEOLA 19</t>
  </si>
  <si>
    <t>72-0032</t>
  </si>
  <si>
    <t>72-0075</t>
  </si>
  <si>
    <t>HIGH PLAINS COMMUNITY 75</t>
  </si>
  <si>
    <t>73-0017</t>
  </si>
  <si>
    <t>MCCOOK 17</t>
  </si>
  <si>
    <t>73-0179</t>
  </si>
  <si>
    <t>74-0056</t>
  </si>
  <si>
    <t>FALLS CITY 56</t>
  </si>
  <si>
    <t>78-0107</t>
  </si>
  <si>
    <t>CEDAR BLUFFS 107</t>
  </si>
  <si>
    <t>79-0002</t>
  </si>
  <si>
    <t>MINATARE 2</t>
  </si>
  <si>
    <t>79-0011</t>
  </si>
  <si>
    <t>MORRILL 11</t>
  </si>
  <si>
    <t>79-0016</t>
  </si>
  <si>
    <t>GERING 16</t>
  </si>
  <si>
    <t>79-0031</t>
  </si>
  <si>
    <t>MITCHELL 31</t>
  </si>
  <si>
    <t>79-0032</t>
  </si>
  <si>
    <t>SCOTTSBLUFF 32</t>
  </si>
  <si>
    <t>80-0005</t>
  </si>
  <si>
    <t>MILFORD 5</t>
  </si>
  <si>
    <t>80-0009</t>
  </si>
  <si>
    <t>SEWARD 9</t>
  </si>
  <si>
    <t>80-0567</t>
  </si>
  <si>
    <t>CENTENNIAL 67R</t>
  </si>
  <si>
    <t>81-0003</t>
  </si>
  <si>
    <t>HAY SPRINGS 3</t>
  </si>
  <si>
    <t>82-0001</t>
  </si>
  <si>
    <t>LOUP CITY 1</t>
  </si>
  <si>
    <t>82-0015</t>
  </si>
  <si>
    <t>LITCHFIELD 15</t>
  </si>
  <si>
    <t>83-0500</t>
  </si>
  <si>
    <t>SIOUX CO HIGH 500</t>
  </si>
  <si>
    <t>84-0003</t>
  </si>
  <si>
    <t>STANTON 3</t>
  </si>
  <si>
    <t>85-0060</t>
  </si>
  <si>
    <t>DESHLER 60</t>
  </si>
  <si>
    <t>85-0070</t>
  </si>
  <si>
    <t>THAYER CENTRAL COMM 70</t>
  </si>
  <si>
    <t>85-2001</t>
  </si>
  <si>
    <t>BRUNING-DAVENPORT UNIF</t>
  </si>
  <si>
    <t>DAVENPORT 47 (Brun-Davpt Unif)</t>
  </si>
  <si>
    <t>85-0047</t>
  </si>
  <si>
    <t>BRUNING 94 (Brun-Davpt Unif)</t>
  </si>
  <si>
    <t>85-0094</t>
  </si>
  <si>
    <t>86-0001</t>
  </si>
  <si>
    <t>THEDFORD HIGH 1</t>
  </si>
  <si>
    <t>87-0001</t>
  </si>
  <si>
    <t>PENDER 1</t>
  </si>
  <si>
    <t>87-0013</t>
  </si>
  <si>
    <t>WALTHILL 13</t>
  </si>
  <si>
    <t>87-0016</t>
  </si>
  <si>
    <t>87-0017</t>
  </si>
  <si>
    <t>WINNEBAGO 17</t>
  </si>
  <si>
    <t>88-0005</t>
  </si>
  <si>
    <t>ORD 5</t>
  </si>
  <si>
    <t>88-0021</t>
  </si>
  <si>
    <t>ARCADIA 21</t>
  </si>
  <si>
    <t>89-0001</t>
  </si>
  <si>
    <t>BLAIR 1</t>
  </si>
  <si>
    <t>89-0003</t>
  </si>
  <si>
    <t>FORT CALHOUN 3</t>
  </si>
  <si>
    <t>89-0024</t>
  </si>
  <si>
    <t>ARLINGTON 24</t>
  </si>
  <si>
    <t>90-0017</t>
  </si>
  <si>
    <t>WAYNE 17</t>
  </si>
  <si>
    <t>90-0560</t>
  </si>
  <si>
    <t>WAKEFIELD 60R</t>
  </si>
  <si>
    <t>90-0595</t>
  </si>
  <si>
    <t>91-0002</t>
  </si>
  <si>
    <t>RED CLOUD 2</t>
  </si>
  <si>
    <t>91-0074</t>
  </si>
  <si>
    <t>BLUE HILL 74</t>
  </si>
  <si>
    <t>92-0045</t>
  </si>
  <si>
    <t>WHEELER CENTRAL 45</t>
  </si>
  <si>
    <t>93-0012</t>
  </si>
  <si>
    <t>YORK 12</t>
  </si>
  <si>
    <t>93-0083</t>
  </si>
  <si>
    <t>MCCOOL JUNCTION 83</t>
  </si>
  <si>
    <t>93-0096</t>
  </si>
  <si>
    <t>HEARTLAND 96</t>
  </si>
  <si>
    <t>STATE TOTALS</t>
  </si>
  <si>
    <t>25-0025</t>
  </si>
  <si>
    <t>CREEK VALLEY 25</t>
  </si>
  <si>
    <t>26-0561</t>
  </si>
  <si>
    <t>EMERSON-HUBBARD 561</t>
  </si>
  <si>
    <t>NIOBRARA 1R</t>
  </si>
  <si>
    <t>74-0070</t>
  </si>
  <si>
    <t>75-0100</t>
  </si>
  <si>
    <t>ROCK CO HIGH 100</t>
  </si>
  <si>
    <t>76-0002</t>
  </si>
  <si>
    <t>CRETE 2</t>
  </si>
  <si>
    <t>76-0044</t>
  </si>
  <si>
    <t>DORCHESTER 44</t>
  </si>
  <si>
    <t>76-0068</t>
  </si>
  <si>
    <t>FRIEND 68</t>
  </si>
  <si>
    <t>76-0082</t>
  </si>
  <si>
    <t>WILBER-CLATONIA 82</t>
  </si>
  <si>
    <t>77-0001</t>
  </si>
  <si>
    <t>BELLEVUE 1</t>
  </si>
  <si>
    <t>77-0027</t>
  </si>
  <si>
    <t>77-0037</t>
  </si>
  <si>
    <t>GRETNA 37</t>
  </si>
  <si>
    <t>77-0046</t>
  </si>
  <si>
    <t>78-0001</t>
  </si>
  <si>
    <t>ASHLAND-GREENWOOD 1</t>
  </si>
  <si>
    <t>78-0009</t>
  </si>
  <si>
    <t>YUTAN 9</t>
  </si>
  <si>
    <t>78-0039</t>
  </si>
  <si>
    <t>WAHOO 39</t>
  </si>
  <si>
    <t>WINSIDE 595</t>
  </si>
  <si>
    <t>15-0010</t>
  </si>
  <si>
    <t>CHASE COUNTY SCHOOLS 10</t>
  </si>
  <si>
    <t>28-0015</t>
  </si>
  <si>
    <t>DOUGLAS CO. WEST COMM. 15</t>
  </si>
  <si>
    <t>68-0020</t>
  </si>
  <si>
    <t>PERKINS COUNTY SCHOOLS 20</t>
  </si>
  <si>
    <t>CROSS COUNTY 15</t>
  </si>
  <si>
    <t>SOUTHWEST 179</t>
  </si>
  <si>
    <t>81-0010</t>
  </si>
  <si>
    <t>GORDON-RUSHVILLE HIGH SCH 10</t>
  </si>
  <si>
    <t>UMO N HO NATION SCH 16</t>
  </si>
  <si>
    <t>45-0239</t>
  </si>
  <si>
    <t>WEST HOLT PUBLIC SCH 239</t>
  </si>
  <si>
    <t>LAWRENCE/NELSON 5 (SoCntrlUf5)</t>
  </si>
  <si>
    <t>65-0005</t>
  </si>
  <si>
    <t>School system total</t>
  </si>
  <si>
    <t>Cnty/Dist#</t>
  </si>
  <si>
    <t>Special Bldg</t>
  </si>
  <si>
    <t>Qualif.Capital</t>
  </si>
  <si>
    <t>SysCode/Class</t>
  </si>
  <si>
    <t>Fund Rate</t>
  </si>
  <si>
    <t>Excluding Bond</t>
  </si>
  <si>
    <t>49-0050</t>
  </si>
  <si>
    <t>SUPERIOR 11</t>
  </si>
  <si>
    <t>44-0070</t>
  </si>
  <si>
    <t>HITCHCOCK COUNTY SCHOOLS 70</t>
  </si>
  <si>
    <t>HUMBOLDT TABLE RK STEINAUER 70</t>
  </si>
  <si>
    <t>00-9000</t>
  </si>
  <si>
    <t>LEARNING COMM. DOUGLAS &amp; SARPY</t>
  </si>
  <si>
    <t>&amp;see bond Table14</t>
  </si>
  <si>
    <t>Purp. Fund Tot.Rate</t>
  </si>
  <si>
    <t>MILLARD 17</t>
  </si>
  <si>
    <t>RALSTON 54</t>
  </si>
  <si>
    <t>WESTSIDE 66</t>
  </si>
  <si>
    <t>SANDY CREEK 1C (SoCentrlUnif5)</t>
  </si>
  <si>
    <t>MEAD 72</t>
  </si>
  <si>
    <t>78-0072</t>
  </si>
  <si>
    <t>HYANNIS 11</t>
  </si>
  <si>
    <t>THEDFORD RURAL 1</t>
  </si>
  <si>
    <t>19-0070</t>
  </si>
  <si>
    <t>HOWELLS-DODGE 70</t>
  </si>
  <si>
    <r>
      <t xml:space="preserve">Other Rates </t>
    </r>
    <r>
      <rPr>
        <b/>
        <vertAlign val="superscript"/>
        <sz val="8"/>
        <rFont val="Times New Roman"/>
        <family val="1"/>
      </rPr>
      <t>(1)</t>
    </r>
  </si>
  <si>
    <t>06-0075</t>
  </si>
  <si>
    <t>RIVERSIDE 75</t>
  </si>
  <si>
    <t>HARTINGTON-NEWCASTLE 8</t>
  </si>
  <si>
    <t>LAUREL-CONCORD-COLERIDGE 54</t>
  </si>
  <si>
    <t>39-0060</t>
  </si>
  <si>
    <t>CENTRAL VALLEY 60</t>
  </si>
  <si>
    <t>PAPILLION-LA VISTA 27</t>
  </si>
  <si>
    <r>
      <t xml:space="preserve">Excluding Bond </t>
    </r>
    <r>
      <rPr>
        <b/>
        <vertAlign val="superscript"/>
        <sz val="8"/>
        <rFont val="Times New Roman"/>
        <family val="1"/>
      </rPr>
      <t>(2)</t>
    </r>
  </si>
  <si>
    <t>(1) Other Rates; Insurance Bond, Technology Bond, LC Elementary Learning Center. (2) School taxes exclude bonds voted on by patrons.</t>
  </si>
  <si>
    <t>SHELBY-RISING CITY 32</t>
  </si>
  <si>
    <t>FREEMAN 34</t>
  </si>
  <si>
    <t>JOHNSON CO CENTRAL 50</t>
  </si>
  <si>
    <t>SPRINGFIELD PLATTEVIEW 46</t>
  </si>
  <si>
    <t>syscode</t>
  </si>
  <si>
    <t>sysclass</t>
  </si>
  <si>
    <t>sysname</t>
  </si>
  <si>
    <t>cnty</t>
  </si>
  <si>
    <t>cntyname</t>
  </si>
  <si>
    <t>name</t>
  </si>
  <si>
    <t>basesch</t>
  </si>
  <si>
    <t>schtype</t>
  </si>
  <si>
    <t>totval</t>
  </si>
  <si>
    <t>rgeneral</t>
  </si>
  <si>
    <t>rspecbld</t>
  </si>
  <si>
    <t>totQCPUF</t>
  </si>
  <si>
    <t>rother</t>
  </si>
  <si>
    <t>totrate</t>
  </si>
  <si>
    <t>tottax</t>
  </si>
  <si>
    <t>DOUGLAS CO. WEST COMMUNITY 15</t>
  </si>
  <si>
    <t>FILLMORE CO. DIST 25</t>
  </si>
  <si>
    <t>JOHNSON CO CENTRAL  50</t>
  </si>
  <si>
    <t>PAPILLION-LAVISTA 27</t>
  </si>
  <si>
    <t>08-0051</t>
  </si>
  <si>
    <t>BOYD COUNTY SCH 51</t>
  </si>
  <si>
    <t>OMAHA 1 (also pay LC)</t>
  </si>
  <si>
    <t>ELKHORN 10 (also pay LC)</t>
  </si>
  <si>
    <t>DOUGLAS CO. WEST 15 (also pay LC)</t>
  </si>
  <si>
    <t>MILLARD 17 (also pay LC)</t>
  </si>
  <si>
    <t>RALSTON 54 (also pay LC)</t>
  </si>
  <si>
    <t>BENNINGTON 59 (also pay LC)</t>
  </si>
  <si>
    <t>WESTSIDE 66 (also pay LC)</t>
  </si>
  <si>
    <t>BELLEVUE 1 (also pay LC)</t>
  </si>
  <si>
    <t>PAPILLION-LAVISTA 27 (also pay LC)</t>
  </si>
  <si>
    <t>GRETNA 37 (also pay LC)</t>
  </si>
  <si>
    <t>GRETNA 37 (also pay  LC)</t>
  </si>
  <si>
    <t>SPRINGFIELD PLTVW 46 (also pay LC)</t>
  </si>
  <si>
    <t>Table 13 School Systems 2018-2019 Detail of Base Schools &amp; Counties within each School System</t>
  </si>
  <si>
    <t>2018 Taxes</t>
  </si>
  <si>
    <t>NE Dept of Revenue Property Assessment Division Annual Report Table 13 schools excluding bonds EXPORT file  source: CTL 2018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</si>
</sst>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"/>
    <numFmt numFmtId="165" formatCode="#,##0.000000"/>
    <numFmt numFmtId="166" formatCode="0_);[Red]\(0\)"/>
  </numFmts>
  <fonts count="46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vertAlign val="subscript"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vertAlign val="superscript"/>
      <sz val="8"/>
      <name val="Times New Roman"/>
      <family val="1"/>
    </font>
    <font>
      <sz val="10"/>
      <name val="MS Sans Serif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 style="double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29" fillId="0" borderId="0">
      <alignment/>
      <protection/>
    </xf>
    <xf numFmtId="0" fontId="12" fillId="0" borderId="0">
      <alignment/>
      <protection/>
    </xf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107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center"/>
    </xf>
    <xf numFmtId="1" fontId="3" fillId="0" borderId="10" xfId="0" applyNumberFormat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/>
    </xf>
    <xf numFmtId="1" fontId="3" fillId="0" borderId="12" xfId="0" applyNumberFormat="1" applyFont="1" applyBorder="1" applyAlignment="1">
      <alignment horizontal="centerContinuous"/>
    </xf>
    <xf numFmtId="1" fontId="3" fillId="0" borderId="10" xfId="0" applyNumberFormat="1" applyFont="1" applyBorder="1" applyAlignment="1">
      <alignment/>
    </xf>
    <xf numFmtId="164" fontId="3" fillId="0" borderId="12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centerContinuous"/>
    </xf>
    <xf numFmtId="1" fontId="3" fillId="0" borderId="14" xfId="0" applyNumberFormat="1" applyFont="1" applyBorder="1" applyAlignment="1">
      <alignment horizontal="left"/>
    </xf>
    <xf numFmtId="1" fontId="3" fillId="0" borderId="15" xfId="0" applyNumberFormat="1" applyFont="1" applyBorder="1" applyAlignment="1">
      <alignment horizontal="centerContinuous"/>
    </xf>
    <xf numFmtId="1" fontId="3" fillId="0" borderId="13" xfId="0" applyNumberFormat="1" applyFont="1" applyBorder="1" applyAlignment="1">
      <alignment/>
    </xf>
    <xf numFmtId="164" fontId="5" fillId="0" borderId="15" xfId="0" applyNumberFormat="1" applyFont="1" applyBorder="1" applyAlignment="1">
      <alignment horizontal="center"/>
    </xf>
    <xf numFmtId="1" fontId="6" fillId="0" borderId="0" xfId="0" applyNumberFormat="1" applyFont="1" applyAlignment="1">
      <alignment horizontal="centerContinuous"/>
    </xf>
    <xf numFmtId="0" fontId="8" fillId="0" borderId="0" xfId="0" applyFont="1" applyAlignment="1">
      <alignment/>
    </xf>
    <xf numFmtId="1" fontId="7" fillId="0" borderId="0" xfId="0" applyNumberFormat="1" applyFont="1" applyAlignment="1">
      <alignment horizontal="centerContinuous"/>
    </xf>
    <xf numFmtId="164" fontId="7" fillId="0" borderId="0" xfId="0" applyNumberFormat="1" applyFont="1" applyAlignment="1">
      <alignment horizontal="centerContinuous"/>
    </xf>
    <xf numFmtId="1" fontId="4" fillId="0" borderId="16" xfId="0" applyNumberFormat="1" applyFont="1" applyFill="1" applyBorder="1" applyAlignment="1">
      <alignment horizontal="center"/>
    </xf>
    <xf numFmtId="1" fontId="4" fillId="0" borderId="17" xfId="0" applyNumberFormat="1" applyFont="1" applyFill="1" applyBorder="1" applyAlignment="1">
      <alignment horizontal="center"/>
    </xf>
    <xf numFmtId="1" fontId="4" fillId="0" borderId="18" xfId="0" applyNumberFormat="1" applyFont="1" applyFill="1" applyBorder="1" applyAlignment="1">
      <alignment horizontal="left"/>
    </xf>
    <xf numFmtId="1" fontId="4" fillId="0" borderId="17" xfId="0" applyNumberFormat="1" applyFont="1" applyFill="1" applyBorder="1" applyAlignment="1">
      <alignment horizontal="left"/>
    </xf>
    <xf numFmtId="1" fontId="4" fillId="0" borderId="0" xfId="0" applyNumberFormat="1" applyFont="1" applyFill="1" applyBorder="1" applyAlignment="1">
      <alignment horizontal="left"/>
    </xf>
    <xf numFmtId="165" fontId="4" fillId="0" borderId="18" xfId="0" applyNumberFormat="1" applyFont="1" applyFill="1" applyBorder="1" applyAlignment="1">
      <alignment horizontal="center"/>
    </xf>
    <xf numFmtId="38" fontId="7" fillId="0" borderId="0" xfId="0" applyNumberFormat="1" applyFont="1" applyAlignment="1">
      <alignment horizontal="centerContinuous"/>
    </xf>
    <xf numFmtId="38" fontId="3" fillId="0" borderId="12" xfId="0" applyNumberFormat="1" applyFont="1" applyBorder="1" applyAlignment="1">
      <alignment horizontal="center"/>
    </xf>
    <xf numFmtId="38" fontId="5" fillId="0" borderId="15" xfId="0" applyNumberFormat="1" applyFont="1" applyBorder="1" applyAlignment="1">
      <alignment horizontal="center"/>
    </xf>
    <xf numFmtId="38" fontId="4" fillId="0" borderId="18" xfId="0" applyNumberFormat="1" applyFont="1" applyFill="1" applyBorder="1" applyAlignment="1">
      <alignment horizontal="right"/>
    </xf>
    <xf numFmtId="38" fontId="0" fillId="0" borderId="0" xfId="0" applyNumberFormat="1" applyAlignment="1">
      <alignment/>
    </xf>
    <xf numFmtId="38" fontId="3" fillId="0" borderId="14" xfId="0" applyNumberFormat="1" applyFont="1" applyBorder="1" applyAlignment="1">
      <alignment horizontal="center"/>
    </xf>
    <xf numFmtId="0" fontId="0" fillId="0" borderId="0" xfId="0" applyFill="1" applyBorder="1" applyAlignment="1">
      <alignment/>
    </xf>
    <xf numFmtId="1" fontId="4" fillId="0" borderId="13" xfId="0" applyNumberFormat="1" applyFont="1" applyFill="1" applyBorder="1" applyAlignment="1">
      <alignment horizontal="center"/>
    </xf>
    <xf numFmtId="1" fontId="4" fillId="0" borderId="14" xfId="0" applyNumberFormat="1" applyFont="1" applyFill="1" applyBorder="1" applyAlignment="1">
      <alignment horizontal="center"/>
    </xf>
    <xf numFmtId="1" fontId="4" fillId="0" borderId="15" xfId="0" applyNumberFormat="1" applyFont="1" applyFill="1" applyBorder="1" applyAlignment="1">
      <alignment horizontal="left"/>
    </xf>
    <xf numFmtId="1" fontId="4" fillId="0" borderId="14" xfId="0" applyNumberFormat="1" applyFont="1" applyFill="1" applyBorder="1" applyAlignment="1">
      <alignment horizontal="left"/>
    </xf>
    <xf numFmtId="1" fontId="4" fillId="0" borderId="19" xfId="0" applyNumberFormat="1" applyFont="1" applyFill="1" applyBorder="1" applyAlignment="1">
      <alignment horizontal="left"/>
    </xf>
    <xf numFmtId="165" fontId="4" fillId="0" borderId="15" xfId="0" applyNumberFormat="1" applyFont="1" applyFill="1" applyBorder="1" applyAlignment="1">
      <alignment horizontal="center"/>
    </xf>
    <xf numFmtId="166" fontId="3" fillId="0" borderId="11" xfId="0" applyNumberFormat="1" applyFont="1" applyBorder="1" applyAlignment="1">
      <alignment horizontal="center"/>
    </xf>
    <xf numFmtId="40" fontId="4" fillId="0" borderId="18" xfId="0" applyNumberFormat="1" applyFont="1" applyFill="1" applyBorder="1" applyAlignment="1">
      <alignment horizontal="right"/>
    </xf>
    <xf numFmtId="0" fontId="0" fillId="0" borderId="0" xfId="0" applyBorder="1" applyAlignment="1">
      <alignment/>
    </xf>
    <xf numFmtId="1" fontId="4" fillId="0" borderId="10" xfId="0" applyNumberFormat="1" applyFont="1" applyFill="1" applyBorder="1" applyAlignment="1">
      <alignment horizontal="center"/>
    </xf>
    <xf numFmtId="1" fontId="4" fillId="0" borderId="11" xfId="0" applyNumberFormat="1" applyFont="1" applyFill="1" applyBorder="1" applyAlignment="1">
      <alignment horizontal="center"/>
    </xf>
    <xf numFmtId="1" fontId="4" fillId="0" borderId="12" xfId="0" applyNumberFormat="1" applyFont="1" applyFill="1" applyBorder="1" applyAlignment="1">
      <alignment horizontal="left"/>
    </xf>
    <xf numFmtId="1" fontId="4" fillId="0" borderId="11" xfId="0" applyNumberFormat="1" applyFont="1" applyFill="1" applyBorder="1" applyAlignment="1">
      <alignment horizontal="left"/>
    </xf>
    <xf numFmtId="1" fontId="4" fillId="0" borderId="20" xfId="0" applyNumberFormat="1" applyFont="1" applyFill="1" applyBorder="1" applyAlignment="1">
      <alignment horizontal="left"/>
    </xf>
    <xf numFmtId="38" fontId="4" fillId="0" borderId="12" xfId="0" applyNumberFormat="1" applyFont="1" applyFill="1" applyBorder="1" applyAlignment="1">
      <alignment horizontal="right"/>
    </xf>
    <xf numFmtId="165" fontId="4" fillId="0" borderId="12" xfId="0" applyNumberFormat="1" applyFont="1" applyFill="1" applyBorder="1" applyAlignment="1">
      <alignment horizontal="center"/>
    </xf>
    <xf numFmtId="40" fontId="4" fillId="0" borderId="12" xfId="0" applyNumberFormat="1" applyFont="1" applyFill="1" applyBorder="1" applyAlignment="1">
      <alignment horizontal="right"/>
    </xf>
    <xf numFmtId="1" fontId="4" fillId="0" borderId="19" xfId="0" applyNumberFormat="1" applyFont="1" applyFill="1" applyBorder="1" applyAlignment="1">
      <alignment horizontal="center"/>
    </xf>
    <xf numFmtId="0" fontId="8" fillId="0" borderId="0" xfId="0" applyFont="1" applyAlignment="1">
      <alignment horizontal="centerContinuous"/>
    </xf>
    <xf numFmtId="1" fontId="3" fillId="0" borderId="0" xfId="0" applyNumberFormat="1" applyFont="1" applyFill="1" applyBorder="1" applyAlignment="1">
      <alignment horizontal="left"/>
    </xf>
    <xf numFmtId="1" fontId="4" fillId="0" borderId="21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center"/>
    </xf>
    <xf numFmtId="1" fontId="4" fillId="0" borderId="22" xfId="0" applyNumberFormat="1" applyFont="1" applyFill="1" applyBorder="1" applyAlignment="1">
      <alignment horizontal="left"/>
    </xf>
    <xf numFmtId="1" fontId="4" fillId="0" borderId="23" xfId="0" applyNumberFormat="1" applyFont="1" applyFill="1" applyBorder="1" applyAlignment="1">
      <alignment horizontal="left"/>
    </xf>
    <xf numFmtId="165" fontId="4" fillId="0" borderId="24" xfId="0" applyNumberFormat="1" applyFont="1" applyFill="1" applyBorder="1" applyAlignment="1">
      <alignment horizontal="center"/>
    </xf>
    <xf numFmtId="0" fontId="0" fillId="0" borderId="16" xfId="0" applyFill="1" applyBorder="1" applyAlignment="1">
      <alignment/>
    </xf>
    <xf numFmtId="1" fontId="3" fillId="0" borderId="24" xfId="0" applyNumberFormat="1" applyFont="1" applyFill="1" applyBorder="1" applyAlignment="1">
      <alignment horizontal="left"/>
    </xf>
    <xf numFmtId="38" fontId="3" fillId="0" borderId="18" xfId="0" applyNumberFormat="1" applyFont="1" applyFill="1" applyBorder="1" applyAlignment="1">
      <alignment horizontal="right"/>
    </xf>
    <xf numFmtId="165" fontId="3" fillId="0" borderId="18" xfId="0" applyNumberFormat="1" applyFont="1" applyFill="1" applyBorder="1" applyAlignment="1">
      <alignment horizontal="center"/>
    </xf>
    <xf numFmtId="40" fontId="3" fillId="0" borderId="18" xfId="0" applyNumberFormat="1" applyFont="1" applyFill="1" applyBorder="1" applyAlignment="1">
      <alignment horizontal="right"/>
    </xf>
    <xf numFmtId="1" fontId="3" fillId="0" borderId="19" xfId="0" applyNumberFormat="1" applyFont="1" applyFill="1" applyBorder="1" applyAlignment="1">
      <alignment horizontal="left"/>
    </xf>
    <xf numFmtId="38" fontId="3" fillId="0" borderId="15" xfId="0" applyNumberFormat="1" applyFont="1" applyFill="1" applyBorder="1" applyAlignment="1">
      <alignment horizontal="right"/>
    </xf>
    <xf numFmtId="40" fontId="3" fillId="0" borderId="15" xfId="0" applyNumberFormat="1" applyFont="1" applyFill="1" applyBorder="1" applyAlignment="1">
      <alignment horizontal="right"/>
    </xf>
    <xf numFmtId="1" fontId="3" fillId="0" borderId="15" xfId="0" applyNumberFormat="1" applyFont="1" applyFill="1" applyBorder="1" applyAlignment="1">
      <alignment horizontal="left"/>
    </xf>
    <xf numFmtId="38" fontId="3" fillId="0" borderId="12" xfId="0" applyNumberFormat="1" applyFont="1" applyFill="1" applyBorder="1" applyAlignment="1">
      <alignment horizontal="right"/>
    </xf>
    <xf numFmtId="40" fontId="3" fillId="0" borderId="12" xfId="0" applyNumberFormat="1" applyFont="1" applyFill="1" applyBorder="1" applyAlignment="1">
      <alignment horizontal="right"/>
    </xf>
    <xf numFmtId="0" fontId="9" fillId="0" borderId="0" xfId="0" applyFont="1" applyFill="1" applyBorder="1" applyAlignment="1">
      <alignment/>
    </xf>
    <xf numFmtId="165" fontId="3" fillId="0" borderId="15" xfId="0" applyNumberFormat="1" applyFont="1" applyFill="1" applyBorder="1" applyAlignment="1">
      <alignment horizontal="center"/>
    </xf>
    <xf numFmtId="1" fontId="3" fillId="0" borderId="13" xfId="0" applyNumberFormat="1" applyFont="1" applyFill="1" applyBorder="1" applyAlignment="1">
      <alignment horizontal="left"/>
    </xf>
    <xf numFmtId="1" fontId="3" fillId="0" borderId="13" xfId="0" applyNumberFormat="1" applyFont="1" applyFill="1" applyBorder="1" applyAlignment="1">
      <alignment horizontal="center"/>
    </xf>
    <xf numFmtId="1" fontId="3" fillId="0" borderId="14" xfId="0" applyNumberFormat="1" applyFont="1" applyFill="1" applyBorder="1" applyAlignment="1">
      <alignment horizontal="center"/>
    </xf>
    <xf numFmtId="1" fontId="3" fillId="0" borderId="20" xfId="0" applyNumberFormat="1" applyFont="1" applyFill="1" applyBorder="1" applyAlignment="1">
      <alignment horizontal="left"/>
    </xf>
    <xf numFmtId="1" fontId="3" fillId="0" borderId="10" xfId="0" applyNumberFormat="1" applyFont="1" applyFill="1" applyBorder="1" applyAlignment="1">
      <alignment horizontal="center"/>
    </xf>
    <xf numFmtId="1" fontId="3" fillId="0" borderId="11" xfId="0" applyNumberFormat="1" applyFont="1" applyFill="1" applyBorder="1" applyAlignment="1">
      <alignment horizontal="center"/>
    </xf>
    <xf numFmtId="165" fontId="3" fillId="0" borderId="12" xfId="0" applyNumberFormat="1" applyFont="1" applyFill="1" applyBorder="1" applyAlignment="1">
      <alignment horizontal="center"/>
    </xf>
    <xf numFmtId="164" fontId="5" fillId="0" borderId="12" xfId="0" applyNumberFormat="1" applyFont="1" applyBorder="1" applyAlignment="1">
      <alignment horizontal="center"/>
    </xf>
    <xf numFmtId="1" fontId="3" fillId="0" borderId="11" xfId="0" applyNumberFormat="1" applyFont="1" applyBorder="1" applyAlignment="1">
      <alignment horizontal="left"/>
    </xf>
    <xf numFmtId="1" fontId="3" fillId="0" borderId="20" xfId="0" applyNumberFormat="1" applyFont="1" applyBorder="1" applyAlignment="1">
      <alignment/>
    </xf>
    <xf numFmtId="38" fontId="3" fillId="0" borderId="11" xfId="0" applyNumberFormat="1" applyFont="1" applyBorder="1" applyAlignment="1">
      <alignment horizontal="center"/>
    </xf>
    <xf numFmtId="38" fontId="5" fillId="0" borderId="1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Continuous"/>
    </xf>
    <xf numFmtId="165" fontId="10" fillId="0" borderId="15" xfId="0" applyNumberFormat="1" applyFont="1" applyFill="1" applyBorder="1" applyAlignment="1">
      <alignment horizontal="center"/>
    </xf>
    <xf numFmtId="165" fontId="10" fillId="0" borderId="18" xfId="0" applyNumberFormat="1" applyFont="1" applyFill="1" applyBorder="1" applyAlignment="1">
      <alignment horizontal="center"/>
    </xf>
    <xf numFmtId="164" fontId="7" fillId="0" borderId="0" xfId="0" applyNumberFormat="1" applyFont="1" applyFill="1" applyAlignment="1">
      <alignment horizontal="centerContinuous"/>
    </xf>
    <xf numFmtId="38" fontId="3" fillId="0" borderId="24" xfId="0" applyNumberFormat="1" applyFont="1" applyFill="1" applyBorder="1" applyAlignment="1">
      <alignment horizontal="right"/>
    </xf>
    <xf numFmtId="38" fontId="0" fillId="0" borderId="0" xfId="0" applyNumberFormat="1" applyFont="1" applyAlignment="1">
      <alignment/>
    </xf>
    <xf numFmtId="0" fontId="4" fillId="0" borderId="15" xfId="0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 horizontal="right"/>
    </xf>
    <xf numFmtId="4" fontId="3" fillId="0" borderId="15" xfId="0" applyNumberFormat="1" applyFont="1" applyFill="1" applyBorder="1" applyAlignment="1">
      <alignment horizontal="right"/>
    </xf>
    <xf numFmtId="1" fontId="4" fillId="0" borderId="0" xfId="0" applyNumberFormat="1" applyFont="1" applyAlignment="1">
      <alignment/>
    </xf>
    <xf numFmtId="8" fontId="4" fillId="0" borderId="12" xfId="0" applyNumberFormat="1" applyFont="1" applyFill="1" applyBorder="1" applyAlignment="1">
      <alignment horizontal="right"/>
    </xf>
    <xf numFmtId="8" fontId="3" fillId="0" borderId="15" xfId="0" applyNumberFormat="1" applyFont="1" applyFill="1" applyBorder="1" applyAlignment="1">
      <alignment horizontal="right"/>
    </xf>
    <xf numFmtId="8" fontId="4" fillId="0" borderId="18" xfId="0" applyNumberFormat="1" applyFont="1" applyFill="1" applyBorder="1" applyAlignment="1">
      <alignment horizontal="right"/>
    </xf>
    <xf numFmtId="8" fontId="3" fillId="0" borderId="24" xfId="0" applyNumberFormat="1" applyFont="1" applyFill="1" applyBorder="1" applyAlignment="1">
      <alignment horizontal="right"/>
    </xf>
    <xf numFmtId="1" fontId="3" fillId="0" borderId="12" xfId="0" applyNumberFormat="1" applyFont="1" applyBorder="1" applyAlignment="1">
      <alignment/>
    </xf>
    <xf numFmtId="1" fontId="3" fillId="0" borderId="15" xfId="0" applyNumberFormat="1" applyFont="1" applyBorder="1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0" xfId="0" applyFill="1" applyAlignment="1">
      <alignment/>
    </xf>
    <xf numFmtId="38" fontId="2" fillId="0" borderId="0" xfId="0" applyNumberFormat="1" applyFont="1" applyAlignment="1">
      <alignment/>
    </xf>
    <xf numFmtId="164" fontId="2" fillId="0" borderId="0" xfId="0" applyNumberFormat="1" applyFont="1" applyAlignment="1">
      <alignment/>
    </xf>
    <xf numFmtId="38" fontId="0" fillId="34" borderId="0" xfId="0" applyNumberFormat="1" applyFill="1" applyAlignment="1">
      <alignment/>
    </xf>
    <xf numFmtId="1" fontId="2" fillId="0" borderId="0" xfId="0" applyNumberFormat="1" applyFont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25"/>
  <sheetViews>
    <sheetView zoomScalePageLayoutView="0" workbookViewId="0" topLeftCell="B1">
      <selection activeCell="B1" sqref="B1"/>
    </sheetView>
  </sheetViews>
  <sheetFormatPr defaultColWidth="9.140625" defaultRowHeight="12.75"/>
  <cols>
    <col min="1" max="1" width="9.57421875" style="0" customWidth="1"/>
    <col min="2" max="2" width="7.8515625" style="0" bestFit="1" customWidth="1"/>
    <col min="3" max="3" width="35.00390625" style="0" bestFit="1" customWidth="1"/>
    <col min="4" max="4" width="4.421875" style="0" bestFit="1" customWidth="1"/>
    <col min="5" max="5" width="14.421875" style="0" bestFit="1" customWidth="1"/>
    <col min="6" max="6" width="35.00390625" style="0" bestFit="1" customWidth="1"/>
    <col min="7" max="7" width="7.7109375" style="0" bestFit="1" customWidth="1"/>
    <col min="8" max="8" width="7.28125" style="0" bestFit="1" customWidth="1"/>
    <col min="9" max="9" width="14.8515625" style="0" bestFit="1" customWidth="1"/>
    <col min="10" max="11" width="7.8515625" style="0" customWidth="1"/>
    <col min="12" max="12" width="9.140625" style="0" bestFit="1" customWidth="1"/>
    <col min="13" max="14" width="7.8515625" style="0" customWidth="1"/>
    <col min="15" max="15" width="15.421875" style="0" bestFit="1" customWidth="1"/>
  </cols>
  <sheetData>
    <row r="1" ht="12.75">
      <c r="A1" t="s">
        <v>657</v>
      </c>
    </row>
    <row r="2" spans="1:15" ht="12.75">
      <c r="A2" t="s">
        <v>622</v>
      </c>
      <c r="B2" t="s">
        <v>623</v>
      </c>
      <c r="C2" t="s">
        <v>624</v>
      </c>
      <c r="D2" t="s">
        <v>625</v>
      </c>
      <c r="E2" t="s">
        <v>626</v>
      </c>
      <c r="F2" t="s">
        <v>627</v>
      </c>
      <c r="G2" t="s">
        <v>628</v>
      </c>
      <c r="H2" t="s">
        <v>629</v>
      </c>
      <c r="I2" t="s">
        <v>630</v>
      </c>
      <c r="J2" t="s">
        <v>631</v>
      </c>
      <c r="K2" t="s">
        <v>632</v>
      </c>
      <c r="L2" s="102" t="s">
        <v>633</v>
      </c>
      <c r="M2" t="s">
        <v>634</v>
      </c>
      <c r="N2" t="s">
        <v>635</v>
      </c>
      <c r="O2" t="s">
        <v>636</v>
      </c>
    </row>
    <row r="3" spans="1:15" ht="12.75">
      <c r="A3" t="s">
        <v>594</v>
      </c>
      <c r="B3">
        <v>0</v>
      </c>
      <c r="C3" t="s">
        <v>595</v>
      </c>
      <c r="D3">
        <v>28</v>
      </c>
      <c r="E3" t="s">
        <v>223</v>
      </c>
      <c r="F3" t="s">
        <v>595</v>
      </c>
      <c r="G3" t="s">
        <v>594</v>
      </c>
      <c r="H3">
        <v>0</v>
      </c>
      <c r="I3">
        <v>44078154375</v>
      </c>
      <c r="J3">
        <v>0</v>
      </c>
      <c r="K3">
        <v>0</v>
      </c>
      <c r="L3">
        <v>0</v>
      </c>
      <c r="M3">
        <v>0.015</v>
      </c>
      <c r="N3">
        <v>0.01625</v>
      </c>
      <c r="O3">
        <v>7162811.98</v>
      </c>
    </row>
    <row r="4" spans="1:15" ht="12.75">
      <c r="A4" t="s">
        <v>594</v>
      </c>
      <c r="B4">
        <v>0</v>
      </c>
      <c r="C4" t="s">
        <v>595</v>
      </c>
      <c r="D4">
        <v>77</v>
      </c>
      <c r="E4" t="s">
        <v>106</v>
      </c>
      <c r="F4" t="s">
        <v>595</v>
      </c>
      <c r="G4" t="s">
        <v>594</v>
      </c>
      <c r="H4">
        <v>0</v>
      </c>
      <c r="I4">
        <v>15507898464</v>
      </c>
      <c r="J4">
        <v>0</v>
      </c>
      <c r="K4">
        <v>0</v>
      </c>
      <c r="L4">
        <v>0</v>
      </c>
      <c r="M4">
        <v>0.015</v>
      </c>
      <c r="N4">
        <v>0.01625</v>
      </c>
      <c r="O4">
        <v>2520033.17</v>
      </c>
    </row>
    <row r="5" spans="1:15" ht="12.75">
      <c r="A5" t="s">
        <v>594</v>
      </c>
      <c r="B5">
        <v>0</v>
      </c>
      <c r="C5" t="s">
        <v>595</v>
      </c>
      <c r="D5">
        <v>89</v>
      </c>
      <c r="E5" t="s">
        <v>84</v>
      </c>
      <c r="F5" t="s">
        <v>595</v>
      </c>
      <c r="G5" t="s">
        <v>594</v>
      </c>
      <c r="H5">
        <v>0</v>
      </c>
      <c r="I5">
        <v>55320656</v>
      </c>
      <c r="J5">
        <v>0</v>
      </c>
      <c r="K5">
        <v>0</v>
      </c>
      <c r="L5">
        <v>0</v>
      </c>
      <c r="M5">
        <v>0.015</v>
      </c>
      <c r="N5">
        <v>0.01625</v>
      </c>
      <c r="O5">
        <v>8989.71</v>
      </c>
    </row>
    <row r="6" spans="1:15" ht="12.75">
      <c r="A6" t="s">
        <v>0</v>
      </c>
      <c r="B6">
        <v>3</v>
      </c>
      <c r="C6" t="s">
        <v>1</v>
      </c>
      <c r="D6">
        <v>1</v>
      </c>
      <c r="E6" t="s">
        <v>2</v>
      </c>
      <c r="F6" t="s">
        <v>1</v>
      </c>
      <c r="G6" t="s">
        <v>0</v>
      </c>
      <c r="H6">
        <v>3</v>
      </c>
      <c r="I6">
        <v>385982531</v>
      </c>
      <c r="J6">
        <v>0.617563</v>
      </c>
      <c r="K6">
        <v>0.139495</v>
      </c>
      <c r="L6">
        <v>0.139495</v>
      </c>
      <c r="M6">
        <v>0</v>
      </c>
      <c r="N6">
        <v>0.757058</v>
      </c>
      <c r="O6">
        <v>2922115.94</v>
      </c>
    </row>
    <row r="7" spans="1:15" ht="12.75">
      <c r="A7" t="s">
        <v>0</v>
      </c>
      <c r="B7">
        <v>3</v>
      </c>
      <c r="C7" t="s">
        <v>1</v>
      </c>
      <c r="D7">
        <v>40</v>
      </c>
      <c r="E7" t="s">
        <v>3</v>
      </c>
      <c r="F7" t="s">
        <v>1</v>
      </c>
      <c r="G7" t="s">
        <v>0</v>
      </c>
      <c r="H7">
        <v>3</v>
      </c>
      <c r="I7">
        <v>24486059</v>
      </c>
      <c r="J7">
        <v>0.617563</v>
      </c>
      <c r="K7">
        <v>0.139495</v>
      </c>
      <c r="L7">
        <v>0.139495</v>
      </c>
      <c r="M7">
        <v>0</v>
      </c>
      <c r="N7">
        <v>0.757058</v>
      </c>
      <c r="O7">
        <v>185373.72</v>
      </c>
    </row>
    <row r="8" spans="1:15" ht="12.75">
      <c r="A8" t="s">
        <v>0</v>
      </c>
      <c r="B8">
        <v>3</v>
      </c>
      <c r="C8" t="s">
        <v>1</v>
      </c>
      <c r="D8">
        <v>50</v>
      </c>
      <c r="E8" t="s">
        <v>4</v>
      </c>
      <c r="F8" t="s">
        <v>1</v>
      </c>
      <c r="G8" t="s">
        <v>0</v>
      </c>
      <c r="H8">
        <v>3</v>
      </c>
      <c r="I8">
        <v>49376216</v>
      </c>
      <c r="J8">
        <v>0.617563</v>
      </c>
      <c r="K8">
        <v>0.139495</v>
      </c>
      <c r="L8">
        <v>0.139495</v>
      </c>
      <c r="M8">
        <v>0</v>
      </c>
      <c r="N8">
        <v>0.757058</v>
      </c>
      <c r="O8">
        <v>373807</v>
      </c>
    </row>
    <row r="9" spans="1:15" ht="12.75">
      <c r="A9" t="s">
        <v>5</v>
      </c>
      <c r="B9">
        <v>3</v>
      </c>
      <c r="C9" t="s">
        <v>6</v>
      </c>
      <c r="D9">
        <v>1</v>
      </c>
      <c r="E9" t="s">
        <v>2</v>
      </c>
      <c r="F9" t="s">
        <v>6</v>
      </c>
      <c r="G9" t="s">
        <v>5</v>
      </c>
      <c r="H9">
        <v>3</v>
      </c>
      <c r="I9">
        <v>1129018683</v>
      </c>
      <c r="J9">
        <v>1.05</v>
      </c>
      <c r="K9">
        <v>0</v>
      </c>
      <c r="L9">
        <v>0.052</v>
      </c>
      <c r="M9">
        <v>0</v>
      </c>
      <c r="N9">
        <v>1.102</v>
      </c>
      <c r="O9">
        <v>12441824.18</v>
      </c>
    </row>
    <row r="10" spans="1:15" ht="12.75">
      <c r="A10" t="s">
        <v>7</v>
      </c>
      <c r="B10">
        <v>3</v>
      </c>
      <c r="C10" t="s">
        <v>8</v>
      </c>
      <c r="D10">
        <v>1</v>
      </c>
      <c r="E10" t="s">
        <v>2</v>
      </c>
      <c r="F10" t="s">
        <v>8</v>
      </c>
      <c r="G10" t="s">
        <v>7</v>
      </c>
      <c r="H10">
        <v>3</v>
      </c>
      <c r="I10">
        <v>1671259478</v>
      </c>
      <c r="J10">
        <v>0.654648</v>
      </c>
      <c r="K10">
        <v>0.051209</v>
      </c>
      <c r="L10">
        <v>0.051209</v>
      </c>
      <c r="M10">
        <v>0</v>
      </c>
      <c r="N10">
        <v>0.705857</v>
      </c>
      <c r="O10">
        <v>11796717.92</v>
      </c>
    </row>
    <row r="11" spans="1:15" ht="12.75">
      <c r="A11" t="s">
        <v>7</v>
      </c>
      <c r="B11">
        <v>3</v>
      </c>
      <c r="C11" t="s">
        <v>8</v>
      </c>
      <c r="D11">
        <v>18</v>
      </c>
      <c r="E11" t="s">
        <v>10</v>
      </c>
      <c r="F11" t="s">
        <v>8</v>
      </c>
      <c r="G11" t="s">
        <v>7</v>
      </c>
      <c r="H11">
        <v>3</v>
      </c>
      <c r="I11">
        <v>98676026</v>
      </c>
      <c r="J11">
        <v>0.654648</v>
      </c>
      <c r="K11">
        <v>0.051209</v>
      </c>
      <c r="L11">
        <v>0.051209</v>
      </c>
      <c r="M11">
        <v>0</v>
      </c>
      <c r="N11">
        <v>0.705857</v>
      </c>
      <c r="O11">
        <v>696512.49</v>
      </c>
    </row>
    <row r="12" spans="1:15" ht="12.75">
      <c r="A12" t="s">
        <v>7</v>
      </c>
      <c r="B12">
        <v>3</v>
      </c>
      <c r="C12" t="s">
        <v>8</v>
      </c>
      <c r="D12">
        <v>40</v>
      </c>
      <c r="E12" t="s">
        <v>3</v>
      </c>
      <c r="F12" t="s">
        <v>8</v>
      </c>
      <c r="G12" t="s">
        <v>7</v>
      </c>
      <c r="H12">
        <v>3</v>
      </c>
      <c r="I12">
        <v>9824090</v>
      </c>
      <c r="J12">
        <v>0.654648</v>
      </c>
      <c r="K12">
        <v>0.051209</v>
      </c>
      <c r="L12">
        <v>0.051209</v>
      </c>
      <c r="M12">
        <v>0</v>
      </c>
      <c r="N12">
        <v>0.705857</v>
      </c>
      <c r="O12">
        <v>69344.04</v>
      </c>
    </row>
    <row r="13" spans="1:15" ht="12.75">
      <c r="A13" t="s">
        <v>7</v>
      </c>
      <c r="B13">
        <v>3</v>
      </c>
      <c r="C13" t="s">
        <v>8</v>
      </c>
      <c r="D13">
        <v>50</v>
      </c>
      <c r="E13" t="s">
        <v>4</v>
      </c>
      <c r="F13" t="s">
        <v>8</v>
      </c>
      <c r="G13" t="s">
        <v>7</v>
      </c>
      <c r="H13">
        <v>3</v>
      </c>
      <c r="I13">
        <v>4342726</v>
      </c>
      <c r="J13">
        <v>0.654648</v>
      </c>
      <c r="K13">
        <v>0.051209</v>
      </c>
      <c r="L13">
        <v>0.051209</v>
      </c>
      <c r="M13">
        <v>0</v>
      </c>
      <c r="N13">
        <v>0.705857</v>
      </c>
      <c r="O13">
        <v>30653.46</v>
      </c>
    </row>
    <row r="14" spans="1:15" ht="12.75">
      <c r="A14" t="s">
        <v>7</v>
      </c>
      <c r="B14">
        <v>3</v>
      </c>
      <c r="C14" t="s">
        <v>8</v>
      </c>
      <c r="D14">
        <v>91</v>
      </c>
      <c r="E14" t="s">
        <v>9</v>
      </c>
      <c r="F14" t="s">
        <v>8</v>
      </c>
      <c r="G14" t="s">
        <v>7</v>
      </c>
      <c r="H14">
        <v>3</v>
      </c>
      <c r="I14">
        <v>1198970</v>
      </c>
      <c r="J14">
        <v>0.654648</v>
      </c>
      <c r="K14">
        <v>0.051209</v>
      </c>
      <c r="L14">
        <v>0.051209</v>
      </c>
      <c r="M14">
        <v>0</v>
      </c>
      <c r="N14">
        <v>0.705857</v>
      </c>
      <c r="O14">
        <v>8463.04</v>
      </c>
    </row>
    <row r="15" spans="1:15" ht="12.75">
      <c r="A15" t="s">
        <v>11</v>
      </c>
      <c r="B15">
        <v>3</v>
      </c>
      <c r="C15" t="s">
        <v>12</v>
      </c>
      <c r="D15">
        <v>1</v>
      </c>
      <c r="E15" t="s">
        <v>2</v>
      </c>
      <c r="F15" t="s">
        <v>12</v>
      </c>
      <c r="G15" t="s">
        <v>11</v>
      </c>
      <c r="H15">
        <v>3</v>
      </c>
      <c r="I15">
        <v>361302919</v>
      </c>
      <c r="J15">
        <v>0.488678</v>
      </c>
      <c r="K15">
        <v>0.044689</v>
      </c>
      <c r="L15">
        <v>0.044689</v>
      </c>
      <c r="M15">
        <v>0</v>
      </c>
      <c r="N15">
        <v>0.533367</v>
      </c>
      <c r="O15">
        <v>1927073.22</v>
      </c>
    </row>
    <row r="16" spans="1:15" ht="12.75">
      <c r="A16" t="s">
        <v>11</v>
      </c>
      <c r="B16">
        <v>3</v>
      </c>
      <c r="C16" t="s">
        <v>12</v>
      </c>
      <c r="D16">
        <v>31</v>
      </c>
      <c r="E16" t="s">
        <v>13</v>
      </c>
      <c r="F16" t="s">
        <v>12</v>
      </c>
      <c r="G16" t="s">
        <v>11</v>
      </c>
      <c r="H16">
        <v>3</v>
      </c>
      <c r="I16">
        <v>113774177</v>
      </c>
      <c r="J16">
        <v>0.488678</v>
      </c>
      <c r="K16">
        <v>0.044689</v>
      </c>
      <c r="L16">
        <v>0.044689</v>
      </c>
      <c r="M16">
        <v>0</v>
      </c>
      <c r="N16">
        <v>0.533367</v>
      </c>
      <c r="O16">
        <v>606835.5</v>
      </c>
    </row>
    <row r="17" spans="1:15" ht="12.75">
      <c r="A17" t="s">
        <v>11</v>
      </c>
      <c r="B17">
        <v>3</v>
      </c>
      <c r="C17" t="s">
        <v>12</v>
      </c>
      <c r="D17">
        <v>50</v>
      </c>
      <c r="E17" t="s">
        <v>4</v>
      </c>
      <c r="F17" t="s">
        <v>12</v>
      </c>
      <c r="G17" t="s">
        <v>11</v>
      </c>
      <c r="H17">
        <v>3</v>
      </c>
      <c r="I17">
        <v>37339720</v>
      </c>
      <c r="J17">
        <v>0.488678</v>
      </c>
      <c r="K17">
        <v>0.044689</v>
      </c>
      <c r="L17">
        <v>0.044689</v>
      </c>
      <c r="M17">
        <v>0</v>
      </c>
      <c r="N17">
        <v>0.533367</v>
      </c>
      <c r="O17">
        <v>199157.97</v>
      </c>
    </row>
    <row r="18" spans="1:15" ht="12.75">
      <c r="A18" t="s">
        <v>11</v>
      </c>
      <c r="B18">
        <v>3</v>
      </c>
      <c r="C18" t="s">
        <v>12</v>
      </c>
      <c r="D18">
        <v>91</v>
      </c>
      <c r="E18" t="s">
        <v>9</v>
      </c>
      <c r="F18" t="s">
        <v>12</v>
      </c>
      <c r="G18" t="s">
        <v>11</v>
      </c>
      <c r="H18">
        <v>3</v>
      </c>
      <c r="I18">
        <v>280874060</v>
      </c>
      <c r="J18">
        <v>0.488678</v>
      </c>
      <c r="K18">
        <v>0.044689</v>
      </c>
      <c r="L18">
        <v>0.044689</v>
      </c>
      <c r="M18">
        <v>0</v>
      </c>
      <c r="N18">
        <v>0.533367</v>
      </c>
      <c r="O18">
        <v>1498091.47</v>
      </c>
    </row>
    <row r="19" spans="1:15" ht="12.75">
      <c r="A19" t="s">
        <v>19</v>
      </c>
      <c r="B19">
        <v>3</v>
      </c>
      <c r="C19" t="s">
        <v>20</v>
      </c>
      <c r="D19">
        <v>2</v>
      </c>
      <c r="E19" t="s">
        <v>16</v>
      </c>
      <c r="F19" t="s">
        <v>20</v>
      </c>
      <c r="G19" t="s">
        <v>19</v>
      </c>
      <c r="H19">
        <v>3</v>
      </c>
      <c r="I19">
        <v>538153344</v>
      </c>
      <c r="J19">
        <v>0.890242</v>
      </c>
      <c r="K19">
        <v>0</v>
      </c>
      <c r="L19">
        <v>0.021555</v>
      </c>
      <c r="M19">
        <v>0</v>
      </c>
      <c r="N19">
        <v>0.911797</v>
      </c>
      <c r="O19">
        <v>4906864.89</v>
      </c>
    </row>
    <row r="20" spans="1:15" ht="12.75">
      <c r="A20" t="s">
        <v>19</v>
      </c>
      <c r="B20">
        <v>3</v>
      </c>
      <c r="C20" t="s">
        <v>20</v>
      </c>
      <c r="D20">
        <v>70</v>
      </c>
      <c r="E20" t="s">
        <v>21</v>
      </c>
      <c r="F20" t="s">
        <v>20</v>
      </c>
      <c r="G20" t="s">
        <v>19</v>
      </c>
      <c r="H20">
        <v>3</v>
      </c>
      <c r="I20">
        <v>1375475</v>
      </c>
      <c r="J20">
        <v>0.890242</v>
      </c>
      <c r="K20">
        <v>0</v>
      </c>
      <c r="L20">
        <v>0.021555</v>
      </c>
      <c r="M20">
        <v>0</v>
      </c>
      <c r="N20">
        <v>0.911797</v>
      </c>
      <c r="O20">
        <v>12541.54</v>
      </c>
    </row>
    <row r="21" spans="1:15" ht="12.75">
      <c r="A21" t="s">
        <v>22</v>
      </c>
      <c r="B21">
        <v>3</v>
      </c>
      <c r="C21" t="s">
        <v>23</v>
      </c>
      <c r="D21">
        <v>2</v>
      </c>
      <c r="E21" t="s">
        <v>16</v>
      </c>
      <c r="F21" t="s">
        <v>23</v>
      </c>
      <c r="G21" t="s">
        <v>22</v>
      </c>
      <c r="H21">
        <v>3</v>
      </c>
      <c r="I21">
        <v>631096893</v>
      </c>
      <c r="J21">
        <v>0.303576</v>
      </c>
      <c r="K21">
        <v>0.030014</v>
      </c>
      <c r="L21">
        <v>0.030014</v>
      </c>
      <c r="M21">
        <v>0</v>
      </c>
      <c r="N21">
        <v>0.33359</v>
      </c>
      <c r="O21">
        <v>2105276.29</v>
      </c>
    </row>
    <row r="22" spans="1:15" ht="12.75">
      <c r="A22" t="s">
        <v>22</v>
      </c>
      <c r="B22">
        <v>3</v>
      </c>
      <c r="C22" t="s">
        <v>23</v>
      </c>
      <c r="D22">
        <v>6</v>
      </c>
      <c r="E22" t="s">
        <v>24</v>
      </c>
      <c r="F22" t="s">
        <v>23</v>
      </c>
      <c r="G22" t="s">
        <v>22</v>
      </c>
      <c r="H22">
        <v>3</v>
      </c>
      <c r="I22">
        <v>48645317</v>
      </c>
      <c r="J22">
        <v>0.303576</v>
      </c>
      <c r="K22">
        <v>0.030014</v>
      </c>
      <c r="L22">
        <v>0.030014</v>
      </c>
      <c r="M22">
        <v>0</v>
      </c>
      <c r="N22">
        <v>0.33359</v>
      </c>
      <c r="O22">
        <v>162276.24</v>
      </c>
    </row>
    <row r="23" spans="1:15" ht="12.75">
      <c r="A23" t="s">
        <v>22</v>
      </c>
      <c r="B23">
        <v>3</v>
      </c>
      <c r="C23" t="s">
        <v>23</v>
      </c>
      <c r="D23">
        <v>92</v>
      </c>
      <c r="E23" t="s">
        <v>18</v>
      </c>
      <c r="F23" t="s">
        <v>23</v>
      </c>
      <c r="G23" t="s">
        <v>22</v>
      </c>
      <c r="H23">
        <v>3</v>
      </c>
      <c r="I23">
        <v>18908422</v>
      </c>
      <c r="J23">
        <v>0.303576</v>
      </c>
      <c r="K23">
        <v>0.030014</v>
      </c>
      <c r="L23">
        <v>0.030014</v>
      </c>
      <c r="M23">
        <v>0</v>
      </c>
      <c r="N23">
        <v>0.33359</v>
      </c>
      <c r="O23">
        <v>63076.74</v>
      </c>
    </row>
    <row r="24" spans="1:15" ht="12.75">
      <c r="A24" t="s">
        <v>191</v>
      </c>
      <c r="B24">
        <v>3</v>
      </c>
      <c r="C24" t="s">
        <v>192</v>
      </c>
      <c r="D24">
        <v>2</v>
      </c>
      <c r="E24" t="s">
        <v>16</v>
      </c>
      <c r="F24" t="s">
        <v>15</v>
      </c>
      <c r="G24" t="s">
        <v>14</v>
      </c>
      <c r="H24">
        <v>3</v>
      </c>
      <c r="I24">
        <v>288509402</v>
      </c>
      <c r="J24">
        <v>0.640871</v>
      </c>
      <c r="K24">
        <v>0.020018</v>
      </c>
      <c r="L24">
        <v>0.020018</v>
      </c>
      <c r="M24">
        <v>0</v>
      </c>
      <c r="N24">
        <v>0.660889</v>
      </c>
      <c r="O24">
        <v>1906726.71</v>
      </c>
    </row>
    <row r="25" spans="1:15" ht="12.75">
      <c r="A25" t="s">
        <v>191</v>
      </c>
      <c r="B25">
        <v>3</v>
      </c>
      <c r="C25" t="s">
        <v>192</v>
      </c>
      <c r="D25">
        <v>45</v>
      </c>
      <c r="E25" t="s">
        <v>17</v>
      </c>
      <c r="F25" t="s">
        <v>15</v>
      </c>
      <c r="G25" t="s">
        <v>14</v>
      </c>
      <c r="H25">
        <v>3</v>
      </c>
      <c r="I25">
        <v>17395791</v>
      </c>
      <c r="J25">
        <v>0.640871</v>
      </c>
      <c r="K25">
        <v>0.020018</v>
      </c>
      <c r="L25">
        <v>0.020018</v>
      </c>
      <c r="M25">
        <v>0</v>
      </c>
      <c r="N25">
        <v>0.660889</v>
      </c>
      <c r="O25">
        <v>114967.1</v>
      </c>
    </row>
    <row r="26" spans="1:15" ht="12.75">
      <c r="A26" t="s">
        <v>191</v>
      </c>
      <c r="B26">
        <v>3</v>
      </c>
      <c r="C26" t="s">
        <v>192</v>
      </c>
      <c r="D26">
        <v>92</v>
      </c>
      <c r="E26" t="s">
        <v>18</v>
      </c>
      <c r="F26" t="s">
        <v>15</v>
      </c>
      <c r="G26" t="s">
        <v>14</v>
      </c>
      <c r="H26">
        <v>3</v>
      </c>
      <c r="I26">
        <v>5574808</v>
      </c>
      <c r="J26">
        <v>0.640871</v>
      </c>
      <c r="K26">
        <v>0.020018</v>
      </c>
      <c r="L26">
        <v>0.020018</v>
      </c>
      <c r="M26">
        <v>0</v>
      </c>
      <c r="N26">
        <v>0.660889</v>
      </c>
      <c r="O26">
        <v>36843.33</v>
      </c>
    </row>
    <row r="27" spans="1:15" ht="12.75">
      <c r="A27" t="s">
        <v>191</v>
      </c>
      <c r="B27">
        <v>3</v>
      </c>
      <c r="C27" t="s">
        <v>192</v>
      </c>
      <c r="D27">
        <v>2</v>
      </c>
      <c r="E27" t="s">
        <v>16</v>
      </c>
      <c r="F27" t="s">
        <v>26</v>
      </c>
      <c r="G27" t="s">
        <v>25</v>
      </c>
      <c r="H27">
        <v>3</v>
      </c>
      <c r="I27">
        <v>346414302</v>
      </c>
      <c r="J27">
        <v>0.640871</v>
      </c>
      <c r="K27">
        <v>0.020018</v>
      </c>
      <c r="L27">
        <v>0.020018</v>
      </c>
      <c r="M27">
        <v>0</v>
      </c>
      <c r="N27">
        <v>0.660889</v>
      </c>
      <c r="O27">
        <v>2289414.22</v>
      </c>
    </row>
    <row r="28" spans="1:15" ht="12.75">
      <c r="A28" t="s">
        <v>191</v>
      </c>
      <c r="B28">
        <v>3</v>
      </c>
      <c r="C28" t="s">
        <v>192</v>
      </c>
      <c r="D28">
        <v>45</v>
      </c>
      <c r="E28" t="s">
        <v>17</v>
      </c>
      <c r="F28" t="s">
        <v>26</v>
      </c>
      <c r="G28" t="s">
        <v>25</v>
      </c>
      <c r="H28">
        <v>3</v>
      </c>
      <c r="I28">
        <v>111671260</v>
      </c>
      <c r="J28">
        <v>0.640871</v>
      </c>
      <c r="K28">
        <v>0.020018</v>
      </c>
      <c r="L28">
        <v>0.020018</v>
      </c>
      <c r="M28">
        <v>0</v>
      </c>
      <c r="N28">
        <v>0.660889</v>
      </c>
      <c r="O28">
        <v>738023.9</v>
      </c>
    </row>
    <row r="29" spans="1:15" ht="12.75">
      <c r="A29" t="s">
        <v>191</v>
      </c>
      <c r="B29">
        <v>3</v>
      </c>
      <c r="C29" t="s">
        <v>192</v>
      </c>
      <c r="D29">
        <v>54</v>
      </c>
      <c r="E29" t="s">
        <v>27</v>
      </c>
      <c r="F29" t="s">
        <v>26</v>
      </c>
      <c r="G29" t="s">
        <v>25</v>
      </c>
      <c r="H29">
        <v>3</v>
      </c>
      <c r="I29">
        <v>20645748</v>
      </c>
      <c r="J29">
        <v>0.640871</v>
      </c>
      <c r="K29">
        <v>0.020018</v>
      </c>
      <c r="L29">
        <v>0.020018</v>
      </c>
      <c r="M29">
        <v>0</v>
      </c>
      <c r="N29">
        <v>0.660889</v>
      </c>
      <c r="O29">
        <v>136445.39</v>
      </c>
    </row>
    <row r="30" spans="1:15" ht="12.75">
      <c r="A30" t="s">
        <v>191</v>
      </c>
      <c r="B30">
        <v>3</v>
      </c>
      <c r="C30" t="s">
        <v>192</v>
      </c>
      <c r="D30">
        <v>45</v>
      </c>
      <c r="E30" t="s">
        <v>17</v>
      </c>
      <c r="F30" t="s">
        <v>185</v>
      </c>
      <c r="G30" t="s">
        <v>184</v>
      </c>
      <c r="H30">
        <v>3</v>
      </c>
      <c r="I30">
        <v>2231551</v>
      </c>
      <c r="J30">
        <v>0.640871</v>
      </c>
      <c r="K30">
        <v>0.020018</v>
      </c>
      <c r="L30">
        <v>0.020018</v>
      </c>
      <c r="M30">
        <v>0</v>
      </c>
      <c r="N30">
        <v>0.660889</v>
      </c>
      <c r="O30">
        <v>14748.08</v>
      </c>
    </row>
    <row r="31" spans="1:15" ht="12.75">
      <c r="A31" t="s">
        <v>191</v>
      </c>
      <c r="B31">
        <v>3</v>
      </c>
      <c r="C31" t="s">
        <v>192</v>
      </c>
      <c r="D31">
        <v>54</v>
      </c>
      <c r="E31" t="s">
        <v>27</v>
      </c>
      <c r="F31" t="s">
        <v>185</v>
      </c>
      <c r="G31" t="s">
        <v>184</v>
      </c>
      <c r="H31">
        <v>3</v>
      </c>
      <c r="I31">
        <v>301659519</v>
      </c>
      <c r="J31">
        <v>0.640871</v>
      </c>
      <c r="K31">
        <v>0.020018</v>
      </c>
      <c r="L31">
        <v>0.020018</v>
      </c>
      <c r="M31">
        <v>0</v>
      </c>
      <c r="N31">
        <v>0.660889</v>
      </c>
      <c r="O31">
        <v>1993634.56</v>
      </c>
    </row>
    <row r="32" spans="1:15" ht="12.75">
      <c r="A32" t="s">
        <v>28</v>
      </c>
      <c r="B32">
        <v>3</v>
      </c>
      <c r="C32" t="s">
        <v>29</v>
      </c>
      <c r="D32">
        <v>3</v>
      </c>
      <c r="E32" t="s">
        <v>30</v>
      </c>
      <c r="F32" t="s">
        <v>29</v>
      </c>
      <c r="G32" t="s">
        <v>28</v>
      </c>
      <c r="H32">
        <v>3</v>
      </c>
      <c r="I32">
        <v>229716948</v>
      </c>
      <c r="J32">
        <v>0.825441</v>
      </c>
      <c r="K32">
        <v>0.025398</v>
      </c>
      <c r="L32">
        <v>0.025398</v>
      </c>
      <c r="M32">
        <v>0</v>
      </c>
      <c r="N32">
        <v>0.850839</v>
      </c>
      <c r="O32">
        <v>1954525.71</v>
      </c>
    </row>
    <row r="33" spans="1:15" ht="12.75">
      <c r="A33" t="s">
        <v>28</v>
      </c>
      <c r="B33">
        <v>3</v>
      </c>
      <c r="C33" t="s">
        <v>29</v>
      </c>
      <c r="D33">
        <v>51</v>
      </c>
      <c r="E33" t="s">
        <v>32</v>
      </c>
      <c r="F33" t="s">
        <v>29</v>
      </c>
      <c r="G33" t="s">
        <v>28</v>
      </c>
      <c r="H33">
        <v>3</v>
      </c>
      <c r="I33">
        <v>1138754</v>
      </c>
      <c r="J33">
        <v>0.825441</v>
      </c>
      <c r="K33">
        <v>0.025398</v>
      </c>
      <c r="L33">
        <v>0.025398</v>
      </c>
      <c r="M33">
        <v>0</v>
      </c>
      <c r="N33">
        <v>0.850839</v>
      </c>
      <c r="O33">
        <v>9688.99</v>
      </c>
    </row>
    <row r="34" spans="1:15" ht="12.75">
      <c r="A34" t="s">
        <v>28</v>
      </c>
      <c r="B34">
        <v>3</v>
      </c>
      <c r="C34" t="s">
        <v>29</v>
      </c>
      <c r="D34">
        <v>60</v>
      </c>
      <c r="E34" t="s">
        <v>31</v>
      </c>
      <c r="F34" t="s">
        <v>29</v>
      </c>
      <c r="G34" t="s">
        <v>28</v>
      </c>
      <c r="H34">
        <v>3</v>
      </c>
      <c r="I34">
        <v>7768009</v>
      </c>
      <c r="J34">
        <v>0.825441</v>
      </c>
      <c r="K34">
        <v>0.025398</v>
      </c>
      <c r="L34">
        <v>0.025398</v>
      </c>
      <c r="M34">
        <v>0</v>
      </c>
      <c r="N34">
        <v>0.850839</v>
      </c>
      <c r="O34">
        <v>66093.38</v>
      </c>
    </row>
    <row r="35" spans="1:15" ht="12.75">
      <c r="A35" t="s">
        <v>33</v>
      </c>
      <c r="B35">
        <v>3</v>
      </c>
      <c r="C35" t="s">
        <v>34</v>
      </c>
      <c r="D35">
        <v>4</v>
      </c>
      <c r="E35" t="s">
        <v>35</v>
      </c>
      <c r="F35" t="s">
        <v>34</v>
      </c>
      <c r="G35" t="s">
        <v>33</v>
      </c>
      <c r="H35">
        <v>3</v>
      </c>
      <c r="I35">
        <v>272122842</v>
      </c>
      <c r="J35">
        <v>0.876337</v>
      </c>
      <c r="K35">
        <v>0.039058</v>
      </c>
      <c r="L35">
        <v>0.039058</v>
      </c>
      <c r="M35">
        <v>0</v>
      </c>
      <c r="N35">
        <v>0.915395</v>
      </c>
      <c r="O35">
        <v>2491005.38</v>
      </c>
    </row>
    <row r="36" spans="1:15" ht="12.75">
      <c r="A36" t="s">
        <v>33</v>
      </c>
      <c r="B36">
        <v>3</v>
      </c>
      <c r="C36" t="s">
        <v>34</v>
      </c>
      <c r="D36">
        <v>62</v>
      </c>
      <c r="E36" t="s">
        <v>36</v>
      </c>
      <c r="F36" t="s">
        <v>34</v>
      </c>
      <c r="G36" t="s">
        <v>33</v>
      </c>
      <c r="H36">
        <v>3</v>
      </c>
      <c r="I36">
        <v>37186014</v>
      </c>
      <c r="J36">
        <v>0.876337</v>
      </c>
      <c r="K36">
        <v>0.039058</v>
      </c>
      <c r="L36">
        <v>0.039058</v>
      </c>
      <c r="M36">
        <v>0</v>
      </c>
      <c r="N36">
        <v>0.915395</v>
      </c>
      <c r="O36">
        <v>340399.71</v>
      </c>
    </row>
    <row r="37" spans="1:15" ht="12.75">
      <c r="A37" t="s">
        <v>33</v>
      </c>
      <c r="B37">
        <v>3</v>
      </c>
      <c r="C37" t="s">
        <v>34</v>
      </c>
      <c r="D37">
        <v>79</v>
      </c>
      <c r="E37" t="s">
        <v>37</v>
      </c>
      <c r="F37" t="s">
        <v>34</v>
      </c>
      <c r="G37" t="s">
        <v>33</v>
      </c>
      <c r="H37">
        <v>3</v>
      </c>
      <c r="I37">
        <v>1026594</v>
      </c>
      <c r="J37">
        <v>0.876337</v>
      </c>
      <c r="K37">
        <v>0.039058</v>
      </c>
      <c r="L37">
        <v>0.039058</v>
      </c>
      <c r="M37">
        <v>0</v>
      </c>
      <c r="N37">
        <v>0.915395</v>
      </c>
      <c r="O37">
        <v>9397.41</v>
      </c>
    </row>
    <row r="38" spans="1:15" ht="12.75">
      <c r="A38" t="s">
        <v>38</v>
      </c>
      <c r="B38">
        <v>3</v>
      </c>
      <c r="C38" t="s">
        <v>39</v>
      </c>
      <c r="D38">
        <v>5</v>
      </c>
      <c r="E38" t="s">
        <v>40</v>
      </c>
      <c r="F38" t="s">
        <v>39</v>
      </c>
      <c r="G38" t="s">
        <v>38</v>
      </c>
      <c r="H38">
        <v>3</v>
      </c>
      <c r="I38">
        <v>313526269</v>
      </c>
      <c r="J38">
        <v>0.528502</v>
      </c>
      <c r="K38">
        <v>0.024122</v>
      </c>
      <c r="L38">
        <v>0.036183</v>
      </c>
      <c r="M38">
        <v>0</v>
      </c>
      <c r="N38">
        <v>0.564685</v>
      </c>
      <c r="O38">
        <v>1770435.65</v>
      </c>
    </row>
    <row r="39" spans="1:15" ht="12.75">
      <c r="A39" t="s">
        <v>38</v>
      </c>
      <c r="B39">
        <v>3</v>
      </c>
      <c r="C39" t="s">
        <v>39</v>
      </c>
      <c r="D39">
        <v>9</v>
      </c>
      <c r="E39" t="s">
        <v>41</v>
      </c>
      <c r="F39" t="s">
        <v>39</v>
      </c>
      <c r="G39" t="s">
        <v>38</v>
      </c>
      <c r="H39">
        <v>3</v>
      </c>
      <c r="I39">
        <v>13419181</v>
      </c>
      <c r="J39">
        <v>0.528502</v>
      </c>
      <c r="K39">
        <v>0.024122</v>
      </c>
      <c r="L39">
        <v>0.036183</v>
      </c>
      <c r="M39">
        <v>0</v>
      </c>
      <c r="N39">
        <v>0.564685</v>
      </c>
      <c r="O39">
        <v>75776.12</v>
      </c>
    </row>
    <row r="40" spans="1:15" ht="12.75">
      <c r="A40" t="s">
        <v>38</v>
      </c>
      <c r="B40">
        <v>3</v>
      </c>
      <c r="C40" t="s">
        <v>39</v>
      </c>
      <c r="D40">
        <v>21</v>
      </c>
      <c r="E40" t="s">
        <v>42</v>
      </c>
      <c r="F40" t="s">
        <v>39</v>
      </c>
      <c r="G40" t="s">
        <v>38</v>
      </c>
      <c r="H40">
        <v>3</v>
      </c>
      <c r="I40">
        <v>23381237</v>
      </c>
      <c r="J40">
        <v>0.528502</v>
      </c>
      <c r="K40">
        <v>0.024122</v>
      </c>
      <c r="L40">
        <v>0.036183</v>
      </c>
      <c r="M40">
        <v>0</v>
      </c>
      <c r="N40">
        <v>0.564685</v>
      </c>
      <c r="O40">
        <v>132030.33</v>
      </c>
    </row>
    <row r="41" spans="1:15" ht="12.75">
      <c r="A41" t="s">
        <v>38</v>
      </c>
      <c r="B41">
        <v>3</v>
      </c>
      <c r="C41" t="s">
        <v>39</v>
      </c>
      <c r="D41">
        <v>57</v>
      </c>
      <c r="E41" t="s">
        <v>43</v>
      </c>
      <c r="F41" t="s">
        <v>39</v>
      </c>
      <c r="G41" t="s">
        <v>38</v>
      </c>
      <c r="H41">
        <v>3</v>
      </c>
      <c r="I41">
        <v>10249296</v>
      </c>
      <c r="J41">
        <v>0.528502</v>
      </c>
      <c r="K41">
        <v>0.024122</v>
      </c>
      <c r="L41">
        <v>0.036183</v>
      </c>
      <c r="M41">
        <v>0</v>
      </c>
      <c r="N41">
        <v>0.564685</v>
      </c>
      <c r="O41">
        <v>57876.35</v>
      </c>
    </row>
    <row r="42" spans="1:15" ht="12.75">
      <c r="A42" t="s">
        <v>38</v>
      </c>
      <c r="B42">
        <v>3</v>
      </c>
      <c r="C42" t="s">
        <v>39</v>
      </c>
      <c r="D42">
        <v>58</v>
      </c>
      <c r="E42" t="s">
        <v>44</v>
      </c>
      <c r="F42" t="s">
        <v>39</v>
      </c>
      <c r="G42" t="s">
        <v>38</v>
      </c>
      <c r="H42">
        <v>3</v>
      </c>
      <c r="I42">
        <v>11438575</v>
      </c>
      <c r="J42">
        <v>0.5285</v>
      </c>
      <c r="K42">
        <v>0.0241</v>
      </c>
      <c r="L42">
        <v>0.036199999999999996</v>
      </c>
      <c r="M42">
        <v>0</v>
      </c>
      <c r="N42">
        <v>0.5647</v>
      </c>
      <c r="O42">
        <v>64593.73</v>
      </c>
    </row>
    <row r="43" spans="1:15" ht="12.75">
      <c r="A43" t="s">
        <v>38</v>
      </c>
      <c r="B43">
        <v>3</v>
      </c>
      <c r="C43" t="s">
        <v>39</v>
      </c>
      <c r="D43">
        <v>86</v>
      </c>
      <c r="E43" t="s">
        <v>45</v>
      </c>
      <c r="F43" t="s">
        <v>39</v>
      </c>
      <c r="G43" t="s">
        <v>38</v>
      </c>
      <c r="H43">
        <v>3</v>
      </c>
      <c r="I43">
        <v>46099504</v>
      </c>
      <c r="J43">
        <v>0.528502</v>
      </c>
      <c r="K43">
        <v>0.024122</v>
      </c>
      <c r="L43">
        <v>0.036183</v>
      </c>
      <c r="M43">
        <v>0</v>
      </c>
      <c r="N43">
        <v>0.564685</v>
      </c>
      <c r="O43">
        <v>260317.78</v>
      </c>
    </row>
    <row r="44" spans="1:15" ht="12.75">
      <c r="A44" t="s">
        <v>46</v>
      </c>
      <c r="B44">
        <v>3</v>
      </c>
      <c r="C44" t="s">
        <v>197</v>
      </c>
      <c r="D44">
        <v>2</v>
      </c>
      <c r="E44" t="s">
        <v>16</v>
      </c>
      <c r="F44" t="s">
        <v>197</v>
      </c>
      <c r="G44" t="s">
        <v>46</v>
      </c>
      <c r="H44">
        <v>3</v>
      </c>
      <c r="I44">
        <v>5326514</v>
      </c>
      <c r="J44">
        <v>0.495098</v>
      </c>
      <c r="K44">
        <v>0.013831</v>
      </c>
      <c r="L44">
        <v>0.013831</v>
      </c>
      <c r="M44">
        <v>0</v>
      </c>
      <c r="N44">
        <v>0.508929</v>
      </c>
      <c r="O44">
        <v>27108.22</v>
      </c>
    </row>
    <row r="45" spans="1:15" ht="12.75">
      <c r="A45" t="s">
        <v>46</v>
      </c>
      <c r="B45">
        <v>3</v>
      </c>
      <c r="C45" t="s">
        <v>197</v>
      </c>
      <c r="D45">
        <v>6</v>
      </c>
      <c r="E45" t="s">
        <v>24</v>
      </c>
      <c r="F45" t="s">
        <v>197</v>
      </c>
      <c r="G45" t="s">
        <v>46</v>
      </c>
      <c r="H45">
        <v>3</v>
      </c>
      <c r="I45">
        <v>1455419911</v>
      </c>
      <c r="J45">
        <v>0.495098</v>
      </c>
      <c r="K45">
        <v>0.013831</v>
      </c>
      <c r="L45">
        <v>0.013831</v>
      </c>
      <c r="M45">
        <v>0</v>
      </c>
      <c r="N45">
        <v>0.508929</v>
      </c>
      <c r="O45">
        <v>7407065.26</v>
      </c>
    </row>
    <row r="46" spans="1:15" ht="12.75">
      <c r="A46" t="s">
        <v>49</v>
      </c>
      <c r="B46">
        <v>3</v>
      </c>
      <c r="C46" t="s">
        <v>50</v>
      </c>
      <c r="D46">
        <v>6</v>
      </c>
      <c r="E46" t="s">
        <v>24</v>
      </c>
      <c r="F46" t="s">
        <v>50</v>
      </c>
      <c r="G46" t="s">
        <v>49</v>
      </c>
      <c r="H46">
        <v>3</v>
      </c>
      <c r="I46">
        <v>245136363</v>
      </c>
      <c r="J46">
        <v>0.52379</v>
      </c>
      <c r="K46">
        <v>0.010881</v>
      </c>
      <c r="L46">
        <v>0.010881</v>
      </c>
      <c r="M46">
        <v>0</v>
      </c>
      <c r="N46">
        <v>0.534671</v>
      </c>
      <c r="O46">
        <v>1310675.34</v>
      </c>
    </row>
    <row r="47" spans="1:15" ht="12.75">
      <c r="A47" t="s">
        <v>49</v>
      </c>
      <c r="B47">
        <v>3</v>
      </c>
      <c r="C47" t="s">
        <v>50</v>
      </c>
      <c r="D47">
        <v>63</v>
      </c>
      <c r="E47" t="s">
        <v>48</v>
      </c>
      <c r="F47" t="s">
        <v>50</v>
      </c>
      <c r="G47" t="s">
        <v>49</v>
      </c>
      <c r="H47">
        <v>3</v>
      </c>
      <c r="I47">
        <v>54979631</v>
      </c>
      <c r="J47">
        <v>0.52379</v>
      </c>
      <c r="K47">
        <v>0.010881</v>
      </c>
      <c r="L47">
        <v>0.010881</v>
      </c>
      <c r="M47">
        <v>0</v>
      </c>
      <c r="N47">
        <v>0.534671</v>
      </c>
      <c r="O47">
        <v>293960.5</v>
      </c>
    </row>
    <row r="48" spans="1:15" ht="12.75">
      <c r="A48" t="s">
        <v>49</v>
      </c>
      <c r="B48">
        <v>3</v>
      </c>
      <c r="C48" t="s">
        <v>50</v>
      </c>
      <c r="D48">
        <v>71</v>
      </c>
      <c r="E48" t="s">
        <v>51</v>
      </c>
      <c r="F48" t="s">
        <v>50</v>
      </c>
      <c r="G48" t="s">
        <v>49</v>
      </c>
      <c r="H48">
        <v>3</v>
      </c>
      <c r="I48">
        <v>163990271</v>
      </c>
      <c r="J48">
        <v>0.52379</v>
      </c>
      <c r="K48">
        <v>0.010881</v>
      </c>
      <c r="L48">
        <v>0.010881</v>
      </c>
      <c r="M48">
        <v>0</v>
      </c>
      <c r="N48">
        <v>0.534671</v>
      </c>
      <c r="O48">
        <v>876809.32</v>
      </c>
    </row>
    <row r="49" spans="1:15" ht="12.75">
      <c r="A49" t="s">
        <v>609</v>
      </c>
      <c r="B49">
        <v>3</v>
      </c>
      <c r="C49" t="s">
        <v>610</v>
      </c>
      <c r="D49">
        <v>6</v>
      </c>
      <c r="E49" t="s">
        <v>24</v>
      </c>
      <c r="F49" t="s">
        <v>610</v>
      </c>
      <c r="G49" t="s">
        <v>609</v>
      </c>
      <c r="H49">
        <v>3</v>
      </c>
      <c r="I49">
        <v>508227442</v>
      </c>
      <c r="J49">
        <v>0.538054</v>
      </c>
      <c r="K49">
        <v>0</v>
      </c>
      <c r="L49">
        <v>0</v>
      </c>
      <c r="M49">
        <v>0</v>
      </c>
      <c r="N49">
        <v>0.538054</v>
      </c>
      <c r="O49">
        <v>2734541.95</v>
      </c>
    </row>
    <row r="50" spans="1:15" ht="12.75">
      <c r="A50" t="s">
        <v>609</v>
      </c>
      <c r="B50">
        <v>3</v>
      </c>
      <c r="C50" t="s">
        <v>610</v>
      </c>
      <c r="D50">
        <v>39</v>
      </c>
      <c r="E50" t="s">
        <v>47</v>
      </c>
      <c r="F50" t="s">
        <v>610</v>
      </c>
      <c r="G50" t="s">
        <v>609</v>
      </c>
      <c r="H50">
        <v>3</v>
      </c>
      <c r="I50">
        <v>254987837</v>
      </c>
      <c r="J50">
        <v>0.538054</v>
      </c>
      <c r="K50">
        <v>0</v>
      </c>
      <c r="L50">
        <v>0</v>
      </c>
      <c r="M50">
        <v>0</v>
      </c>
      <c r="N50">
        <v>0.538054</v>
      </c>
      <c r="O50">
        <v>1371974.92</v>
      </c>
    </row>
    <row r="51" spans="1:15" ht="12.75">
      <c r="A51" t="s">
        <v>609</v>
      </c>
      <c r="B51">
        <v>3</v>
      </c>
      <c r="C51" t="s">
        <v>610</v>
      </c>
      <c r="D51">
        <v>63</v>
      </c>
      <c r="E51" t="s">
        <v>48</v>
      </c>
      <c r="F51" t="s">
        <v>610</v>
      </c>
      <c r="G51" t="s">
        <v>609</v>
      </c>
      <c r="H51">
        <v>3</v>
      </c>
      <c r="I51">
        <v>55300587</v>
      </c>
      <c r="J51">
        <v>0.538054</v>
      </c>
      <c r="K51">
        <v>0</v>
      </c>
      <c r="L51">
        <v>0</v>
      </c>
      <c r="M51">
        <v>0</v>
      </c>
      <c r="N51">
        <v>0.538054</v>
      </c>
      <c r="O51">
        <v>297548</v>
      </c>
    </row>
    <row r="52" spans="1:15" ht="12.75">
      <c r="A52" t="s">
        <v>609</v>
      </c>
      <c r="B52">
        <v>3</v>
      </c>
      <c r="C52" t="s">
        <v>610</v>
      </c>
      <c r="D52">
        <v>92</v>
      </c>
      <c r="E52" t="s">
        <v>18</v>
      </c>
      <c r="F52" t="s">
        <v>610</v>
      </c>
      <c r="G52" t="s">
        <v>609</v>
      </c>
      <c r="H52">
        <v>3</v>
      </c>
      <c r="I52">
        <v>614110</v>
      </c>
      <c r="J52">
        <v>0.538054</v>
      </c>
      <c r="K52">
        <v>0</v>
      </c>
      <c r="L52">
        <v>0</v>
      </c>
      <c r="M52">
        <v>0</v>
      </c>
      <c r="N52">
        <v>0.538054</v>
      </c>
      <c r="O52">
        <v>3304.25</v>
      </c>
    </row>
    <row r="53" spans="1:15" ht="12.75">
      <c r="A53" t="s">
        <v>52</v>
      </c>
      <c r="B53">
        <v>3</v>
      </c>
      <c r="C53" t="s">
        <v>53</v>
      </c>
      <c r="D53">
        <v>7</v>
      </c>
      <c r="E53" t="s">
        <v>54</v>
      </c>
      <c r="F53" t="s">
        <v>53</v>
      </c>
      <c r="G53" t="s">
        <v>52</v>
      </c>
      <c r="H53">
        <v>3</v>
      </c>
      <c r="I53">
        <v>929568601</v>
      </c>
      <c r="J53">
        <v>0.996817</v>
      </c>
      <c r="K53">
        <v>0.053133</v>
      </c>
      <c r="L53">
        <v>0.10509</v>
      </c>
      <c r="M53">
        <v>0</v>
      </c>
      <c r="N53">
        <v>1.101907</v>
      </c>
      <c r="O53">
        <v>10243000.61</v>
      </c>
    </row>
    <row r="54" spans="1:15" ht="12.75">
      <c r="A54" t="s">
        <v>52</v>
      </c>
      <c r="B54">
        <v>3</v>
      </c>
      <c r="C54" t="s">
        <v>53</v>
      </c>
      <c r="D54">
        <v>62</v>
      </c>
      <c r="E54" t="s">
        <v>36</v>
      </c>
      <c r="F54" t="s">
        <v>53</v>
      </c>
      <c r="G54" t="s">
        <v>52</v>
      </c>
      <c r="H54">
        <v>3</v>
      </c>
      <c r="I54">
        <v>57031763</v>
      </c>
      <c r="J54">
        <v>0.996817</v>
      </c>
      <c r="K54">
        <v>0.053133</v>
      </c>
      <c r="L54">
        <v>0.10509</v>
      </c>
      <c r="M54">
        <v>0</v>
      </c>
      <c r="N54">
        <v>1.101907</v>
      </c>
      <c r="O54">
        <v>628438.7</v>
      </c>
    </row>
    <row r="55" spans="1:15" ht="12.75">
      <c r="A55" t="s">
        <v>52</v>
      </c>
      <c r="B55">
        <v>3</v>
      </c>
      <c r="C55" t="s">
        <v>53</v>
      </c>
      <c r="D55">
        <v>81</v>
      </c>
      <c r="E55" t="s">
        <v>55</v>
      </c>
      <c r="F55" t="s">
        <v>53</v>
      </c>
      <c r="G55" t="s">
        <v>52</v>
      </c>
      <c r="H55">
        <v>3</v>
      </c>
      <c r="I55">
        <v>86893555</v>
      </c>
      <c r="J55">
        <v>0.996817</v>
      </c>
      <c r="K55">
        <v>0.053133</v>
      </c>
      <c r="L55">
        <v>0.10509</v>
      </c>
      <c r="M55">
        <v>0</v>
      </c>
      <c r="N55">
        <v>1.101907</v>
      </c>
      <c r="O55">
        <v>957488.17</v>
      </c>
    </row>
    <row r="56" spans="1:15" ht="12.75">
      <c r="A56" t="s">
        <v>56</v>
      </c>
      <c r="B56">
        <v>3</v>
      </c>
      <c r="C56" t="s">
        <v>57</v>
      </c>
      <c r="D56">
        <v>7</v>
      </c>
      <c r="E56" t="s">
        <v>54</v>
      </c>
      <c r="F56" t="s">
        <v>57</v>
      </c>
      <c r="G56" t="s">
        <v>56</v>
      </c>
      <c r="H56">
        <v>3</v>
      </c>
      <c r="I56">
        <v>541321030</v>
      </c>
      <c r="J56">
        <v>0.74002</v>
      </c>
      <c r="K56">
        <v>0.078838</v>
      </c>
      <c r="L56">
        <v>0.078838</v>
      </c>
      <c r="M56">
        <v>0</v>
      </c>
      <c r="N56">
        <v>0.818858</v>
      </c>
      <c r="O56">
        <v>4432659.45</v>
      </c>
    </row>
    <row r="57" spans="1:15" ht="12.75">
      <c r="A57" t="s">
        <v>56</v>
      </c>
      <c r="B57">
        <v>3</v>
      </c>
      <c r="C57" t="s">
        <v>57</v>
      </c>
      <c r="D57">
        <v>23</v>
      </c>
      <c r="E57" t="s">
        <v>58</v>
      </c>
      <c r="F57" t="s">
        <v>57</v>
      </c>
      <c r="G57" t="s">
        <v>56</v>
      </c>
      <c r="H57">
        <v>3</v>
      </c>
      <c r="I57">
        <v>110755974</v>
      </c>
      <c r="J57">
        <v>0.74002</v>
      </c>
      <c r="K57">
        <v>0.078838</v>
      </c>
      <c r="L57">
        <v>0.078838</v>
      </c>
      <c r="M57">
        <v>0</v>
      </c>
      <c r="N57">
        <v>0.818858</v>
      </c>
      <c r="O57">
        <v>906936.67</v>
      </c>
    </row>
    <row r="58" spans="1:15" ht="12.75">
      <c r="A58" t="s">
        <v>56</v>
      </c>
      <c r="B58">
        <v>3</v>
      </c>
      <c r="C58" t="s">
        <v>57</v>
      </c>
      <c r="D58">
        <v>81</v>
      </c>
      <c r="E58" t="s">
        <v>55</v>
      </c>
      <c r="F58" t="s">
        <v>57</v>
      </c>
      <c r="G58" t="s">
        <v>56</v>
      </c>
      <c r="H58">
        <v>3</v>
      </c>
      <c r="I58">
        <v>16725208</v>
      </c>
      <c r="J58">
        <v>0.74002</v>
      </c>
      <c r="K58">
        <v>0.078838</v>
      </c>
      <c r="L58">
        <v>0.078838</v>
      </c>
      <c r="M58">
        <v>0</v>
      </c>
      <c r="N58">
        <v>0.818858</v>
      </c>
      <c r="O58">
        <v>136955.89</v>
      </c>
    </row>
    <row r="59" spans="1:15" ht="12.75">
      <c r="A59" t="s">
        <v>641</v>
      </c>
      <c r="B59">
        <v>3</v>
      </c>
      <c r="C59" t="s">
        <v>642</v>
      </c>
      <c r="D59">
        <v>8</v>
      </c>
      <c r="E59" t="s">
        <v>59</v>
      </c>
      <c r="F59" t="s">
        <v>642</v>
      </c>
      <c r="G59" t="s">
        <v>641</v>
      </c>
      <c r="H59">
        <v>3</v>
      </c>
      <c r="I59">
        <v>575429356</v>
      </c>
      <c r="J59">
        <v>0.682076</v>
      </c>
      <c r="K59">
        <v>0.010175</v>
      </c>
      <c r="L59">
        <v>0.010175</v>
      </c>
      <c r="M59">
        <v>0</v>
      </c>
      <c r="N59">
        <v>0.692251</v>
      </c>
      <c r="O59">
        <v>3983427.06</v>
      </c>
    </row>
    <row r="60" spans="1:15" ht="12.75">
      <c r="A60" t="s">
        <v>641</v>
      </c>
      <c r="B60">
        <v>3</v>
      </c>
      <c r="C60" t="s">
        <v>642</v>
      </c>
      <c r="D60">
        <v>45</v>
      </c>
      <c r="E60" t="s">
        <v>17</v>
      </c>
      <c r="F60" t="s">
        <v>642</v>
      </c>
      <c r="G60" t="s">
        <v>641</v>
      </c>
      <c r="H60">
        <v>3</v>
      </c>
      <c r="I60">
        <v>71089138</v>
      </c>
      <c r="J60">
        <v>0.682076</v>
      </c>
      <c r="K60">
        <v>0.010175</v>
      </c>
      <c r="L60">
        <v>0.010175</v>
      </c>
      <c r="M60">
        <v>0</v>
      </c>
      <c r="N60">
        <v>0.692251</v>
      </c>
      <c r="O60">
        <v>492115.96</v>
      </c>
    </row>
    <row r="61" spans="1:15" ht="12.75">
      <c r="A61" t="s">
        <v>641</v>
      </c>
      <c r="B61">
        <v>3</v>
      </c>
      <c r="C61" t="s">
        <v>642</v>
      </c>
      <c r="D61">
        <v>54</v>
      </c>
      <c r="E61" t="s">
        <v>27</v>
      </c>
      <c r="F61" t="s">
        <v>642</v>
      </c>
      <c r="G61" t="s">
        <v>641</v>
      </c>
      <c r="H61">
        <v>3</v>
      </c>
      <c r="I61">
        <v>23598821</v>
      </c>
      <c r="J61">
        <v>0.682076</v>
      </c>
      <c r="K61">
        <v>0.010175</v>
      </c>
      <c r="L61">
        <v>0.010175</v>
      </c>
      <c r="M61">
        <v>0</v>
      </c>
      <c r="N61">
        <v>0.692251</v>
      </c>
      <c r="O61">
        <v>163363.2</v>
      </c>
    </row>
    <row r="62" spans="1:15" ht="12.75">
      <c r="A62" t="s">
        <v>60</v>
      </c>
      <c r="B62">
        <v>3</v>
      </c>
      <c r="C62" t="s">
        <v>61</v>
      </c>
      <c r="D62">
        <v>9</v>
      </c>
      <c r="E62" t="s">
        <v>41</v>
      </c>
      <c r="F62" t="s">
        <v>61</v>
      </c>
      <c r="G62" t="s">
        <v>60</v>
      </c>
      <c r="H62">
        <v>3</v>
      </c>
      <c r="I62">
        <v>810582969</v>
      </c>
      <c r="J62">
        <v>0.669725</v>
      </c>
      <c r="K62">
        <v>0.057578</v>
      </c>
      <c r="L62">
        <v>0.057578</v>
      </c>
      <c r="M62">
        <v>0</v>
      </c>
      <c r="N62">
        <v>0.727303</v>
      </c>
      <c r="O62">
        <v>5895394.15</v>
      </c>
    </row>
    <row r="63" spans="1:15" ht="12.75">
      <c r="A63" t="s">
        <v>60</v>
      </c>
      <c r="B63">
        <v>3</v>
      </c>
      <c r="C63" t="s">
        <v>61</v>
      </c>
      <c r="D63">
        <v>75</v>
      </c>
      <c r="E63" t="s">
        <v>62</v>
      </c>
      <c r="F63" t="s">
        <v>61</v>
      </c>
      <c r="G63" t="s">
        <v>60</v>
      </c>
      <c r="H63">
        <v>3</v>
      </c>
      <c r="I63">
        <v>4033800</v>
      </c>
      <c r="J63">
        <v>0.669725</v>
      </c>
      <c r="K63">
        <v>0.057578</v>
      </c>
      <c r="L63">
        <v>0.057578</v>
      </c>
      <c r="M63">
        <v>0</v>
      </c>
      <c r="N63">
        <v>0.727303</v>
      </c>
      <c r="O63">
        <v>29337.94</v>
      </c>
    </row>
    <row r="64" spans="1:15" ht="12.75">
      <c r="A64" t="s">
        <v>63</v>
      </c>
      <c r="B64">
        <v>3</v>
      </c>
      <c r="C64" t="s">
        <v>64</v>
      </c>
      <c r="D64">
        <v>10</v>
      </c>
      <c r="E64" t="s">
        <v>65</v>
      </c>
      <c r="F64" t="s">
        <v>64</v>
      </c>
      <c r="G64" t="s">
        <v>63</v>
      </c>
      <c r="H64">
        <v>3</v>
      </c>
      <c r="I64">
        <v>550799587</v>
      </c>
      <c r="J64">
        <v>1</v>
      </c>
      <c r="K64">
        <v>0.013243</v>
      </c>
      <c r="L64">
        <v>0.013243</v>
      </c>
      <c r="M64">
        <v>0</v>
      </c>
      <c r="N64">
        <v>1.013243</v>
      </c>
      <c r="O64">
        <v>5580944.44</v>
      </c>
    </row>
    <row r="65" spans="1:15" ht="12.75">
      <c r="A65" t="s">
        <v>63</v>
      </c>
      <c r="B65">
        <v>3</v>
      </c>
      <c r="C65" t="s">
        <v>64</v>
      </c>
      <c r="D65">
        <v>50</v>
      </c>
      <c r="E65" t="s">
        <v>4</v>
      </c>
      <c r="F65" t="s">
        <v>64</v>
      </c>
      <c r="G65" t="s">
        <v>63</v>
      </c>
      <c r="H65">
        <v>3</v>
      </c>
      <c r="I65">
        <v>59388929</v>
      </c>
      <c r="J65">
        <v>1</v>
      </c>
      <c r="K65">
        <v>0.013243</v>
      </c>
      <c r="L65">
        <v>0.013243</v>
      </c>
      <c r="M65">
        <v>0</v>
      </c>
      <c r="N65">
        <v>1.013243</v>
      </c>
      <c r="O65">
        <v>601754.7</v>
      </c>
    </row>
    <row r="66" spans="1:15" ht="12.75">
      <c r="A66" t="s">
        <v>66</v>
      </c>
      <c r="B66">
        <v>3</v>
      </c>
      <c r="C66" t="s">
        <v>67</v>
      </c>
      <c r="D66">
        <v>10</v>
      </c>
      <c r="E66" t="s">
        <v>65</v>
      </c>
      <c r="F66" t="s">
        <v>67</v>
      </c>
      <c r="G66" t="s">
        <v>66</v>
      </c>
      <c r="H66">
        <v>3</v>
      </c>
      <c r="I66">
        <v>3736298479</v>
      </c>
      <c r="J66">
        <v>1.008524</v>
      </c>
      <c r="K66">
        <v>0.005882</v>
      </c>
      <c r="L66">
        <v>0.005882</v>
      </c>
      <c r="M66">
        <v>0</v>
      </c>
      <c r="N66">
        <v>1.014406</v>
      </c>
      <c r="O66">
        <v>37901281.77</v>
      </c>
    </row>
    <row r="67" spans="1:15" ht="12.75">
      <c r="A67" t="s">
        <v>66</v>
      </c>
      <c r="B67">
        <v>3</v>
      </c>
      <c r="C67" t="s">
        <v>67</v>
      </c>
      <c r="D67">
        <v>50</v>
      </c>
      <c r="E67" t="s">
        <v>4</v>
      </c>
      <c r="F67" t="s">
        <v>67</v>
      </c>
      <c r="G67" t="s">
        <v>66</v>
      </c>
      <c r="H67">
        <v>3</v>
      </c>
      <c r="I67">
        <v>105327767</v>
      </c>
      <c r="J67">
        <v>1.008524</v>
      </c>
      <c r="K67">
        <v>0.005882</v>
      </c>
      <c r="L67">
        <v>0.005882</v>
      </c>
      <c r="M67">
        <v>0</v>
      </c>
      <c r="N67">
        <v>1.014406</v>
      </c>
      <c r="O67">
        <v>1068452.49</v>
      </c>
    </row>
    <row r="68" spans="1:15" ht="12.75">
      <c r="A68" t="s">
        <v>66</v>
      </c>
      <c r="B68">
        <v>3</v>
      </c>
      <c r="C68" t="s">
        <v>67</v>
      </c>
      <c r="D68">
        <v>69</v>
      </c>
      <c r="E68" t="s">
        <v>68</v>
      </c>
      <c r="F68" t="s">
        <v>67</v>
      </c>
      <c r="G68" t="s">
        <v>66</v>
      </c>
      <c r="H68">
        <v>3</v>
      </c>
      <c r="I68">
        <v>25757024</v>
      </c>
      <c r="J68">
        <v>1.008524</v>
      </c>
      <c r="K68">
        <v>0.005882</v>
      </c>
      <c r="L68">
        <v>0.005882</v>
      </c>
      <c r="M68">
        <v>0</v>
      </c>
      <c r="N68">
        <v>1.014406</v>
      </c>
      <c r="O68">
        <v>261281</v>
      </c>
    </row>
    <row r="69" spans="1:15" ht="12.75">
      <c r="A69" t="s">
        <v>69</v>
      </c>
      <c r="B69">
        <v>3</v>
      </c>
      <c r="C69" t="s">
        <v>70</v>
      </c>
      <c r="D69">
        <v>10</v>
      </c>
      <c r="E69" t="s">
        <v>65</v>
      </c>
      <c r="F69" t="s">
        <v>70</v>
      </c>
      <c r="G69" t="s">
        <v>69</v>
      </c>
      <c r="H69">
        <v>3</v>
      </c>
      <c r="I69">
        <v>290201600</v>
      </c>
      <c r="J69">
        <v>0.856084</v>
      </c>
      <c r="K69">
        <v>0</v>
      </c>
      <c r="L69">
        <v>0</v>
      </c>
      <c r="M69">
        <v>0</v>
      </c>
      <c r="N69">
        <v>0.856084</v>
      </c>
      <c r="O69">
        <v>2484372.37</v>
      </c>
    </row>
    <row r="70" spans="1:15" ht="12.75">
      <c r="A70" t="s">
        <v>69</v>
      </c>
      <c r="B70">
        <v>3</v>
      </c>
      <c r="C70" t="s">
        <v>70</v>
      </c>
      <c r="D70">
        <v>24</v>
      </c>
      <c r="E70" t="s">
        <v>71</v>
      </c>
      <c r="F70" t="s">
        <v>70</v>
      </c>
      <c r="G70" t="s">
        <v>69</v>
      </c>
      <c r="H70">
        <v>3</v>
      </c>
      <c r="I70">
        <v>15433579</v>
      </c>
      <c r="J70">
        <v>0.856084</v>
      </c>
      <c r="K70">
        <v>0</v>
      </c>
      <c r="L70">
        <v>0</v>
      </c>
      <c r="M70">
        <v>0</v>
      </c>
      <c r="N70">
        <v>0.856084</v>
      </c>
      <c r="O70">
        <v>132124.57</v>
      </c>
    </row>
    <row r="71" spans="1:15" ht="12.75">
      <c r="A71" t="s">
        <v>69</v>
      </c>
      <c r="B71">
        <v>3</v>
      </c>
      <c r="C71" t="s">
        <v>70</v>
      </c>
      <c r="D71">
        <v>69</v>
      </c>
      <c r="E71" t="s">
        <v>68</v>
      </c>
      <c r="F71" t="s">
        <v>70</v>
      </c>
      <c r="G71" t="s">
        <v>69</v>
      </c>
      <c r="H71">
        <v>3</v>
      </c>
      <c r="I71">
        <v>102153638</v>
      </c>
      <c r="J71">
        <v>0.856084</v>
      </c>
      <c r="K71">
        <v>0</v>
      </c>
      <c r="L71">
        <v>0</v>
      </c>
      <c r="M71">
        <v>0</v>
      </c>
      <c r="N71">
        <v>0.856084</v>
      </c>
      <c r="O71">
        <v>874521.87</v>
      </c>
    </row>
    <row r="72" spans="1:15" ht="12.75">
      <c r="A72" t="s">
        <v>72</v>
      </c>
      <c r="B72">
        <v>3</v>
      </c>
      <c r="C72" t="s">
        <v>73</v>
      </c>
      <c r="D72">
        <v>1</v>
      </c>
      <c r="E72" t="s">
        <v>2</v>
      </c>
      <c r="F72" t="s">
        <v>73</v>
      </c>
      <c r="G72" t="s">
        <v>72</v>
      </c>
      <c r="H72">
        <v>3</v>
      </c>
      <c r="I72">
        <v>2664087</v>
      </c>
      <c r="J72">
        <v>0.99561</v>
      </c>
      <c r="K72">
        <v>0.014877</v>
      </c>
      <c r="L72">
        <v>0.035272</v>
      </c>
      <c r="M72">
        <v>0</v>
      </c>
      <c r="N72">
        <v>1.030882</v>
      </c>
      <c r="O72">
        <v>27463.64</v>
      </c>
    </row>
    <row r="73" spans="1:15" ht="12.75">
      <c r="A73" t="s">
        <v>72</v>
      </c>
      <c r="B73">
        <v>3</v>
      </c>
      <c r="C73" t="s">
        <v>73</v>
      </c>
      <c r="D73">
        <v>10</v>
      </c>
      <c r="E73" t="s">
        <v>65</v>
      </c>
      <c r="F73" t="s">
        <v>73</v>
      </c>
      <c r="G73" t="s">
        <v>72</v>
      </c>
      <c r="H73">
        <v>3</v>
      </c>
      <c r="I73">
        <v>277333239</v>
      </c>
      <c r="J73">
        <v>0.99561</v>
      </c>
      <c r="K73">
        <v>0.014877</v>
      </c>
      <c r="L73">
        <v>0.035272</v>
      </c>
      <c r="M73">
        <v>0</v>
      </c>
      <c r="N73">
        <v>1.030882</v>
      </c>
      <c r="O73">
        <v>2858981.66</v>
      </c>
    </row>
    <row r="74" spans="1:15" ht="12.75">
      <c r="A74" t="s">
        <v>72</v>
      </c>
      <c r="B74">
        <v>3</v>
      </c>
      <c r="C74" t="s">
        <v>73</v>
      </c>
      <c r="D74">
        <v>40</v>
      </c>
      <c r="E74" t="s">
        <v>3</v>
      </c>
      <c r="F74" t="s">
        <v>73</v>
      </c>
      <c r="G74" t="s">
        <v>72</v>
      </c>
      <c r="H74">
        <v>3</v>
      </c>
      <c r="I74">
        <v>87429783</v>
      </c>
      <c r="J74">
        <v>0.99561</v>
      </c>
      <c r="K74">
        <v>0.014877</v>
      </c>
      <c r="L74">
        <v>0.035272</v>
      </c>
      <c r="M74">
        <v>0</v>
      </c>
      <c r="N74">
        <v>1.030882</v>
      </c>
      <c r="O74">
        <v>901298.04</v>
      </c>
    </row>
    <row r="75" spans="1:15" ht="12.75">
      <c r="A75" t="s">
        <v>72</v>
      </c>
      <c r="B75">
        <v>3</v>
      </c>
      <c r="C75" t="s">
        <v>73</v>
      </c>
      <c r="D75">
        <v>50</v>
      </c>
      <c r="E75" t="s">
        <v>4</v>
      </c>
      <c r="F75" t="s">
        <v>73</v>
      </c>
      <c r="G75" t="s">
        <v>72</v>
      </c>
      <c r="H75">
        <v>3</v>
      </c>
      <c r="I75">
        <v>3639179</v>
      </c>
      <c r="J75">
        <v>0.99561</v>
      </c>
      <c r="K75">
        <v>0.014877</v>
      </c>
      <c r="L75">
        <v>0.035272</v>
      </c>
      <c r="M75">
        <v>0</v>
      </c>
      <c r="N75">
        <v>1.030882</v>
      </c>
      <c r="O75">
        <v>37515.66</v>
      </c>
    </row>
    <row r="76" spans="1:15" ht="12.75">
      <c r="A76" t="s">
        <v>74</v>
      </c>
      <c r="B76">
        <v>3</v>
      </c>
      <c r="C76" t="s">
        <v>75</v>
      </c>
      <c r="D76">
        <v>10</v>
      </c>
      <c r="E76" t="s">
        <v>65</v>
      </c>
      <c r="F76" t="s">
        <v>75</v>
      </c>
      <c r="G76" t="s">
        <v>74</v>
      </c>
      <c r="H76">
        <v>3</v>
      </c>
      <c r="I76">
        <v>594771083</v>
      </c>
      <c r="J76">
        <v>0.664671</v>
      </c>
      <c r="K76">
        <v>0.066467</v>
      </c>
      <c r="L76">
        <v>0.081804</v>
      </c>
      <c r="M76">
        <v>0</v>
      </c>
      <c r="N76">
        <v>0.746475</v>
      </c>
      <c r="O76">
        <v>4439823.23</v>
      </c>
    </row>
    <row r="77" spans="1:15" ht="12.75">
      <c r="A77" t="s">
        <v>74</v>
      </c>
      <c r="B77">
        <v>3</v>
      </c>
      <c r="C77" t="s">
        <v>75</v>
      </c>
      <c r="D77">
        <v>82</v>
      </c>
      <c r="E77" t="s">
        <v>76</v>
      </c>
      <c r="F77" t="s">
        <v>75</v>
      </c>
      <c r="G77" t="s">
        <v>74</v>
      </c>
      <c r="H77">
        <v>3</v>
      </c>
      <c r="I77">
        <v>165022605</v>
      </c>
      <c r="J77">
        <v>0.664671</v>
      </c>
      <c r="K77">
        <v>0.066467</v>
      </c>
      <c r="L77">
        <v>0.081804</v>
      </c>
      <c r="M77">
        <v>0</v>
      </c>
      <c r="N77">
        <v>0.746475</v>
      </c>
      <c r="O77">
        <v>1231854.14</v>
      </c>
    </row>
    <row r="78" spans="1:15" ht="12.75">
      <c r="A78" t="s">
        <v>77</v>
      </c>
      <c r="B78">
        <v>3</v>
      </c>
      <c r="C78" t="s">
        <v>78</v>
      </c>
      <c r="D78">
        <v>10</v>
      </c>
      <c r="E78" t="s">
        <v>65</v>
      </c>
      <c r="F78" t="s">
        <v>78</v>
      </c>
      <c r="G78" t="s">
        <v>77</v>
      </c>
      <c r="H78">
        <v>3</v>
      </c>
      <c r="I78">
        <v>397077865</v>
      </c>
      <c r="J78">
        <v>0.615153</v>
      </c>
      <c r="K78">
        <v>0</v>
      </c>
      <c r="L78">
        <v>0</v>
      </c>
      <c r="M78">
        <v>0</v>
      </c>
      <c r="N78">
        <v>0.615153</v>
      </c>
      <c r="O78">
        <v>2442639.5</v>
      </c>
    </row>
    <row r="79" spans="1:15" ht="12.75">
      <c r="A79" t="s">
        <v>77</v>
      </c>
      <c r="B79">
        <v>3</v>
      </c>
      <c r="C79" t="s">
        <v>78</v>
      </c>
      <c r="D79">
        <v>82</v>
      </c>
      <c r="E79" t="s">
        <v>76</v>
      </c>
      <c r="F79" t="s">
        <v>78</v>
      </c>
      <c r="G79" t="s">
        <v>77</v>
      </c>
      <c r="H79">
        <v>3</v>
      </c>
      <c r="I79">
        <v>6105638</v>
      </c>
      <c r="J79">
        <v>0.615153</v>
      </c>
      <c r="K79">
        <v>0</v>
      </c>
      <c r="L79">
        <v>0</v>
      </c>
      <c r="M79">
        <v>0</v>
      </c>
      <c r="N79">
        <v>0.615153</v>
      </c>
      <c r="O79">
        <v>37559.08</v>
      </c>
    </row>
    <row r="80" spans="1:15" ht="12.75">
      <c r="A80" t="s">
        <v>79</v>
      </c>
      <c r="B80">
        <v>3</v>
      </c>
      <c r="C80" t="s">
        <v>80</v>
      </c>
      <c r="D80">
        <v>10</v>
      </c>
      <c r="E80" t="s">
        <v>65</v>
      </c>
      <c r="F80" t="s">
        <v>80</v>
      </c>
      <c r="G80" t="s">
        <v>79</v>
      </c>
      <c r="H80">
        <v>3</v>
      </c>
      <c r="I80">
        <v>372946727</v>
      </c>
      <c r="J80">
        <v>0.592068</v>
      </c>
      <c r="K80">
        <v>0.032496</v>
      </c>
      <c r="L80">
        <v>0.032496</v>
      </c>
      <c r="M80">
        <v>0</v>
      </c>
      <c r="N80">
        <v>0.624564</v>
      </c>
      <c r="O80">
        <v>2329294.32</v>
      </c>
    </row>
    <row r="81" spans="1:15" ht="12.75">
      <c r="A81" t="s">
        <v>81</v>
      </c>
      <c r="B81">
        <v>3</v>
      </c>
      <c r="C81" t="s">
        <v>82</v>
      </c>
      <c r="D81">
        <v>11</v>
      </c>
      <c r="E81" t="s">
        <v>83</v>
      </c>
      <c r="F81" t="s">
        <v>82</v>
      </c>
      <c r="G81" t="s">
        <v>81</v>
      </c>
      <c r="H81">
        <v>3</v>
      </c>
      <c r="I81">
        <v>784671291</v>
      </c>
      <c r="J81">
        <v>0.64849</v>
      </c>
      <c r="K81">
        <v>0.139936</v>
      </c>
      <c r="L81">
        <v>0.139936</v>
      </c>
      <c r="M81">
        <v>0</v>
      </c>
      <c r="N81">
        <v>0.788426</v>
      </c>
      <c r="O81">
        <v>6186561.72</v>
      </c>
    </row>
    <row r="82" spans="1:15" ht="12.75">
      <c r="A82" t="s">
        <v>81</v>
      </c>
      <c r="B82">
        <v>3</v>
      </c>
      <c r="C82" t="s">
        <v>82</v>
      </c>
      <c r="D82">
        <v>89</v>
      </c>
      <c r="E82" t="s">
        <v>84</v>
      </c>
      <c r="F82" t="s">
        <v>82</v>
      </c>
      <c r="G82" t="s">
        <v>81</v>
      </c>
      <c r="H82">
        <v>3</v>
      </c>
      <c r="I82">
        <v>152496812</v>
      </c>
      <c r="J82">
        <v>0.64849</v>
      </c>
      <c r="K82">
        <v>0.139936</v>
      </c>
      <c r="L82">
        <v>0.139936</v>
      </c>
      <c r="M82">
        <v>0</v>
      </c>
      <c r="N82">
        <v>0.788426</v>
      </c>
      <c r="O82">
        <v>1202324.61</v>
      </c>
    </row>
    <row r="83" spans="1:15" ht="12.75">
      <c r="A83" t="s">
        <v>85</v>
      </c>
      <c r="B83">
        <v>3</v>
      </c>
      <c r="C83" t="s">
        <v>86</v>
      </c>
      <c r="D83">
        <v>11</v>
      </c>
      <c r="E83" t="s">
        <v>83</v>
      </c>
      <c r="F83" t="s">
        <v>86</v>
      </c>
      <c r="G83" t="s">
        <v>85</v>
      </c>
      <c r="H83">
        <v>3</v>
      </c>
      <c r="I83">
        <v>547847411</v>
      </c>
      <c r="J83">
        <v>0.805137</v>
      </c>
      <c r="K83">
        <v>0.063366</v>
      </c>
      <c r="L83">
        <v>0.063366</v>
      </c>
      <c r="M83">
        <v>0</v>
      </c>
      <c r="N83">
        <v>0.868503</v>
      </c>
      <c r="O83">
        <v>4758077.52</v>
      </c>
    </row>
    <row r="84" spans="1:15" ht="12.75">
      <c r="A84" t="s">
        <v>85</v>
      </c>
      <c r="B84">
        <v>3</v>
      </c>
      <c r="C84" t="s">
        <v>86</v>
      </c>
      <c r="D84">
        <v>20</v>
      </c>
      <c r="E84" t="s">
        <v>87</v>
      </c>
      <c r="F84" t="s">
        <v>86</v>
      </c>
      <c r="G84" t="s">
        <v>85</v>
      </c>
      <c r="H84">
        <v>3</v>
      </c>
      <c r="I84">
        <v>25384223</v>
      </c>
      <c r="J84">
        <v>0.805137</v>
      </c>
      <c r="K84">
        <v>0.063366</v>
      </c>
      <c r="L84">
        <v>0.063366</v>
      </c>
      <c r="M84">
        <v>0</v>
      </c>
      <c r="N84">
        <v>0.868503</v>
      </c>
      <c r="O84">
        <v>220462.93</v>
      </c>
    </row>
    <row r="85" spans="1:15" ht="12.75">
      <c r="A85" t="s">
        <v>85</v>
      </c>
      <c r="B85">
        <v>3</v>
      </c>
      <c r="C85" t="s">
        <v>86</v>
      </c>
      <c r="D85">
        <v>27</v>
      </c>
      <c r="E85" t="s">
        <v>88</v>
      </c>
      <c r="F85" t="s">
        <v>86</v>
      </c>
      <c r="G85" t="s">
        <v>85</v>
      </c>
      <c r="H85">
        <v>3</v>
      </c>
      <c r="I85">
        <v>736070</v>
      </c>
      <c r="J85">
        <v>0.805137</v>
      </c>
      <c r="K85">
        <v>0.063366</v>
      </c>
      <c r="L85">
        <v>0.063366</v>
      </c>
      <c r="M85">
        <v>0</v>
      </c>
      <c r="N85">
        <v>0.868503</v>
      </c>
      <c r="O85">
        <v>6392.8</v>
      </c>
    </row>
    <row r="86" spans="1:15" ht="12.75">
      <c r="A86" t="s">
        <v>89</v>
      </c>
      <c r="B86">
        <v>3</v>
      </c>
      <c r="C86" t="s">
        <v>90</v>
      </c>
      <c r="D86">
        <v>11</v>
      </c>
      <c r="E86" t="s">
        <v>83</v>
      </c>
      <c r="F86" t="s">
        <v>90</v>
      </c>
      <c r="G86" t="s">
        <v>89</v>
      </c>
      <c r="H86">
        <v>3</v>
      </c>
      <c r="I86">
        <v>508482701</v>
      </c>
      <c r="J86">
        <v>0.642384</v>
      </c>
      <c r="K86">
        <v>0.036252</v>
      </c>
      <c r="L86">
        <v>0.036252</v>
      </c>
      <c r="M86">
        <v>0</v>
      </c>
      <c r="N86">
        <v>0.678636</v>
      </c>
      <c r="O86">
        <v>3450753.2</v>
      </c>
    </row>
    <row r="87" spans="1:15" ht="12.75">
      <c r="A87" t="s">
        <v>89</v>
      </c>
      <c r="B87">
        <v>3</v>
      </c>
      <c r="C87" t="s">
        <v>90</v>
      </c>
      <c r="D87">
        <v>20</v>
      </c>
      <c r="E87" t="s">
        <v>87</v>
      </c>
      <c r="F87" t="s">
        <v>90</v>
      </c>
      <c r="G87" t="s">
        <v>89</v>
      </c>
      <c r="H87">
        <v>3</v>
      </c>
      <c r="I87">
        <v>12695521</v>
      </c>
      <c r="J87">
        <v>0.642384</v>
      </c>
      <c r="K87">
        <v>0.036252</v>
      </c>
      <c r="L87">
        <v>0.036252</v>
      </c>
      <c r="M87">
        <v>0</v>
      </c>
      <c r="N87">
        <v>0.678636</v>
      </c>
      <c r="O87">
        <v>86156.46</v>
      </c>
    </row>
    <row r="88" spans="1:15" ht="12.75">
      <c r="A88" t="s">
        <v>89</v>
      </c>
      <c r="B88">
        <v>3</v>
      </c>
      <c r="C88" t="s">
        <v>90</v>
      </c>
      <c r="D88">
        <v>87</v>
      </c>
      <c r="E88" t="s">
        <v>91</v>
      </c>
      <c r="F88" t="s">
        <v>90</v>
      </c>
      <c r="G88" t="s">
        <v>89</v>
      </c>
      <c r="H88">
        <v>3</v>
      </c>
      <c r="I88">
        <v>36077819</v>
      </c>
      <c r="J88">
        <v>0.642384</v>
      </c>
      <c r="K88">
        <v>0.036252</v>
      </c>
      <c r="L88">
        <v>0.036252</v>
      </c>
      <c r="M88">
        <v>0</v>
      </c>
      <c r="N88">
        <v>0.678636</v>
      </c>
      <c r="O88">
        <v>244837.54</v>
      </c>
    </row>
    <row r="89" spans="1:15" ht="12.75">
      <c r="A89" t="s">
        <v>93</v>
      </c>
      <c r="B89">
        <v>3</v>
      </c>
      <c r="C89" t="s">
        <v>94</v>
      </c>
      <c r="D89">
        <v>12</v>
      </c>
      <c r="E89" t="s">
        <v>92</v>
      </c>
      <c r="F89" t="s">
        <v>94</v>
      </c>
      <c r="G89" t="s">
        <v>93</v>
      </c>
      <c r="H89">
        <v>3</v>
      </c>
      <c r="I89">
        <v>1332863918</v>
      </c>
      <c r="J89">
        <v>0.665024</v>
      </c>
      <c r="K89">
        <v>0.087727</v>
      </c>
      <c r="L89">
        <v>0.087727</v>
      </c>
      <c r="M89">
        <v>0</v>
      </c>
      <c r="N89">
        <v>0.752751</v>
      </c>
      <c r="O89">
        <v>10033147.38</v>
      </c>
    </row>
    <row r="90" spans="1:15" ht="12.75">
      <c r="A90" t="s">
        <v>93</v>
      </c>
      <c r="B90">
        <v>3</v>
      </c>
      <c r="C90" t="s">
        <v>94</v>
      </c>
      <c r="D90">
        <v>71</v>
      </c>
      <c r="E90" t="s">
        <v>51</v>
      </c>
      <c r="F90" t="s">
        <v>94</v>
      </c>
      <c r="G90" t="s">
        <v>93</v>
      </c>
      <c r="H90">
        <v>3</v>
      </c>
      <c r="I90">
        <v>29204</v>
      </c>
      <c r="J90">
        <v>0.665024</v>
      </c>
      <c r="K90">
        <v>0.087727</v>
      </c>
      <c r="L90">
        <v>0.087727</v>
      </c>
      <c r="M90">
        <v>0</v>
      </c>
      <c r="N90">
        <v>0.752751</v>
      </c>
      <c r="O90">
        <v>219.84</v>
      </c>
    </row>
    <row r="91" spans="1:15" ht="12.75">
      <c r="A91" t="s">
        <v>93</v>
      </c>
      <c r="B91">
        <v>3</v>
      </c>
      <c r="C91" t="s">
        <v>94</v>
      </c>
      <c r="D91">
        <v>78</v>
      </c>
      <c r="E91" t="s">
        <v>95</v>
      </c>
      <c r="F91" t="s">
        <v>94</v>
      </c>
      <c r="G91" t="s">
        <v>93</v>
      </c>
      <c r="H91">
        <v>3</v>
      </c>
      <c r="I91">
        <v>15130035</v>
      </c>
      <c r="J91">
        <v>0.665024</v>
      </c>
      <c r="K91">
        <v>0.087727</v>
      </c>
      <c r="L91">
        <v>0.087727</v>
      </c>
      <c r="M91">
        <v>0</v>
      </c>
      <c r="N91">
        <v>0.752751</v>
      </c>
      <c r="O91">
        <v>113891.72</v>
      </c>
    </row>
    <row r="92" spans="1:15" ht="12.75">
      <c r="A92" t="s">
        <v>93</v>
      </c>
      <c r="B92">
        <v>3</v>
      </c>
      <c r="C92" t="s">
        <v>94</v>
      </c>
      <c r="D92">
        <v>80</v>
      </c>
      <c r="E92" t="s">
        <v>96</v>
      </c>
      <c r="F92" t="s">
        <v>94</v>
      </c>
      <c r="G92" t="s">
        <v>93</v>
      </c>
      <c r="H92">
        <v>3</v>
      </c>
      <c r="I92">
        <v>792847</v>
      </c>
      <c r="J92">
        <v>0.665024</v>
      </c>
      <c r="K92">
        <v>0.087727</v>
      </c>
      <c r="L92">
        <v>0.087727</v>
      </c>
      <c r="M92">
        <v>0</v>
      </c>
      <c r="N92">
        <v>0.752751</v>
      </c>
      <c r="O92">
        <v>5968.18</v>
      </c>
    </row>
    <row r="93" spans="1:15" ht="12.75">
      <c r="A93" t="s">
        <v>97</v>
      </c>
      <c r="B93">
        <v>3</v>
      </c>
      <c r="C93" t="s">
        <v>98</v>
      </c>
      <c r="D93">
        <v>12</v>
      </c>
      <c r="E93" t="s">
        <v>92</v>
      </c>
      <c r="F93" t="s">
        <v>98</v>
      </c>
      <c r="G93" t="s">
        <v>97</v>
      </c>
      <c r="H93">
        <v>3</v>
      </c>
      <c r="I93">
        <v>524119002</v>
      </c>
      <c r="J93">
        <v>0.568415</v>
      </c>
      <c r="K93">
        <v>0.009895</v>
      </c>
      <c r="L93">
        <v>0.030617</v>
      </c>
      <c r="M93">
        <v>0</v>
      </c>
      <c r="N93">
        <v>0.599032</v>
      </c>
      <c r="O93">
        <v>3139640.68</v>
      </c>
    </row>
    <row r="94" spans="1:15" ht="12.75">
      <c r="A94" t="s">
        <v>97</v>
      </c>
      <c r="B94">
        <v>3</v>
      </c>
      <c r="C94" t="s">
        <v>98</v>
      </c>
      <c r="D94">
        <v>78</v>
      </c>
      <c r="E94" t="s">
        <v>95</v>
      </c>
      <c r="F94" t="s">
        <v>98</v>
      </c>
      <c r="G94" t="s">
        <v>97</v>
      </c>
      <c r="H94">
        <v>3</v>
      </c>
      <c r="I94">
        <v>311359171</v>
      </c>
      <c r="J94">
        <v>0.568415</v>
      </c>
      <c r="K94">
        <v>0.009895</v>
      </c>
      <c r="L94">
        <v>0.030617</v>
      </c>
      <c r="M94">
        <v>0</v>
      </c>
      <c r="N94">
        <v>0.599032</v>
      </c>
      <c r="O94">
        <v>1865147.44</v>
      </c>
    </row>
    <row r="95" spans="1:15" ht="12.75">
      <c r="A95" t="s">
        <v>97</v>
      </c>
      <c r="B95">
        <v>3</v>
      </c>
      <c r="C95" t="s">
        <v>98</v>
      </c>
      <c r="D95">
        <v>80</v>
      </c>
      <c r="E95" t="s">
        <v>96</v>
      </c>
      <c r="F95" t="s">
        <v>98</v>
      </c>
      <c r="G95" t="s">
        <v>97</v>
      </c>
      <c r="H95">
        <v>3</v>
      </c>
      <c r="I95">
        <v>83267023</v>
      </c>
      <c r="J95">
        <v>0.568415</v>
      </c>
      <c r="K95">
        <v>0.009895</v>
      </c>
      <c r="L95">
        <v>0.030617</v>
      </c>
      <c r="M95">
        <v>0</v>
      </c>
      <c r="N95">
        <v>0.599032</v>
      </c>
      <c r="O95">
        <v>498797.28</v>
      </c>
    </row>
    <row r="96" spans="1:15" ht="12.75">
      <c r="A96" t="s">
        <v>99</v>
      </c>
      <c r="B96">
        <v>3</v>
      </c>
      <c r="C96" t="s">
        <v>100</v>
      </c>
      <c r="D96">
        <v>13</v>
      </c>
      <c r="E96" t="s">
        <v>101</v>
      </c>
      <c r="F96" t="s">
        <v>100</v>
      </c>
      <c r="G96" t="s">
        <v>99</v>
      </c>
      <c r="H96">
        <v>3</v>
      </c>
      <c r="I96">
        <v>754473618</v>
      </c>
      <c r="J96">
        <v>1.048863</v>
      </c>
      <c r="K96">
        <v>0</v>
      </c>
      <c r="L96">
        <v>0.047762</v>
      </c>
      <c r="M96">
        <v>0</v>
      </c>
      <c r="N96">
        <v>1.096625</v>
      </c>
      <c r="O96">
        <v>8273746.9</v>
      </c>
    </row>
    <row r="97" spans="1:15" ht="12.75">
      <c r="A97" t="s">
        <v>102</v>
      </c>
      <c r="B97">
        <v>3</v>
      </c>
      <c r="C97" t="s">
        <v>103</v>
      </c>
      <c r="D97">
        <v>13</v>
      </c>
      <c r="E97" t="s">
        <v>101</v>
      </c>
      <c r="F97" t="s">
        <v>103</v>
      </c>
      <c r="G97" t="s">
        <v>102</v>
      </c>
      <c r="H97">
        <v>3</v>
      </c>
      <c r="I97">
        <v>377708513</v>
      </c>
      <c r="J97">
        <v>1.048013</v>
      </c>
      <c r="K97">
        <v>0</v>
      </c>
      <c r="L97">
        <v>0.021393</v>
      </c>
      <c r="M97">
        <v>0</v>
      </c>
      <c r="N97">
        <v>1.069406</v>
      </c>
      <c r="O97">
        <v>4039237.85</v>
      </c>
    </row>
    <row r="98" spans="1:15" ht="12.75">
      <c r="A98" t="s">
        <v>104</v>
      </c>
      <c r="B98">
        <v>3</v>
      </c>
      <c r="C98" t="s">
        <v>105</v>
      </c>
      <c r="D98">
        <v>13</v>
      </c>
      <c r="E98" t="s">
        <v>101</v>
      </c>
      <c r="F98" t="s">
        <v>105</v>
      </c>
      <c r="G98" t="s">
        <v>104</v>
      </c>
      <c r="H98">
        <v>3</v>
      </c>
      <c r="I98">
        <v>545893403</v>
      </c>
      <c r="J98">
        <v>0.987389</v>
      </c>
      <c r="K98">
        <v>0.062611</v>
      </c>
      <c r="L98">
        <v>0.071794</v>
      </c>
      <c r="M98">
        <v>0</v>
      </c>
      <c r="N98">
        <v>1.059183</v>
      </c>
      <c r="O98">
        <v>5782010.02</v>
      </c>
    </row>
    <row r="99" spans="1:15" ht="12.75">
      <c r="A99" t="s">
        <v>104</v>
      </c>
      <c r="B99">
        <v>3</v>
      </c>
      <c r="C99" t="s">
        <v>105</v>
      </c>
      <c r="D99">
        <v>77</v>
      </c>
      <c r="E99" t="s">
        <v>106</v>
      </c>
      <c r="F99" t="s">
        <v>105</v>
      </c>
      <c r="G99" t="s">
        <v>104</v>
      </c>
      <c r="H99">
        <v>3</v>
      </c>
      <c r="I99">
        <v>4082437</v>
      </c>
      <c r="J99">
        <v>0.987389</v>
      </c>
      <c r="K99">
        <v>0.062611</v>
      </c>
      <c r="L99">
        <v>0.071794</v>
      </c>
      <c r="M99">
        <v>0</v>
      </c>
      <c r="N99">
        <v>1.059183</v>
      </c>
      <c r="O99">
        <v>43240.55</v>
      </c>
    </row>
    <row r="100" spans="1:15" ht="12.75">
      <c r="A100" t="s">
        <v>107</v>
      </c>
      <c r="B100">
        <v>3</v>
      </c>
      <c r="C100" t="s">
        <v>108</v>
      </c>
      <c r="D100">
        <v>13</v>
      </c>
      <c r="E100" t="s">
        <v>101</v>
      </c>
      <c r="F100" t="s">
        <v>108</v>
      </c>
      <c r="G100" t="s">
        <v>107</v>
      </c>
      <c r="H100">
        <v>3</v>
      </c>
      <c r="I100">
        <v>734241436</v>
      </c>
      <c r="J100">
        <v>0.95</v>
      </c>
      <c r="K100">
        <v>0.04</v>
      </c>
      <c r="L100">
        <v>0.075631</v>
      </c>
      <c r="M100">
        <v>0</v>
      </c>
      <c r="N100">
        <v>1.025631</v>
      </c>
      <c r="O100">
        <v>7530608.13</v>
      </c>
    </row>
    <row r="101" spans="1:15" ht="12.75">
      <c r="A101" t="s">
        <v>107</v>
      </c>
      <c r="B101">
        <v>3</v>
      </c>
      <c r="C101" t="s">
        <v>108</v>
      </c>
      <c r="D101">
        <v>66</v>
      </c>
      <c r="E101" t="s">
        <v>109</v>
      </c>
      <c r="F101" t="s">
        <v>108</v>
      </c>
      <c r="G101" t="s">
        <v>107</v>
      </c>
      <c r="H101">
        <v>3</v>
      </c>
      <c r="I101">
        <v>15423468</v>
      </c>
      <c r="J101">
        <v>0.95</v>
      </c>
      <c r="K101">
        <v>0.04</v>
      </c>
      <c r="L101">
        <v>0.075631</v>
      </c>
      <c r="M101">
        <v>0</v>
      </c>
      <c r="N101">
        <v>1.025631</v>
      </c>
      <c r="O101">
        <v>158187.88</v>
      </c>
    </row>
    <row r="102" spans="1:15" ht="12.75">
      <c r="A102" t="s">
        <v>110</v>
      </c>
      <c r="B102">
        <v>3</v>
      </c>
      <c r="C102" t="s">
        <v>111</v>
      </c>
      <c r="D102">
        <v>13</v>
      </c>
      <c r="E102" t="s">
        <v>101</v>
      </c>
      <c r="F102" t="s">
        <v>111</v>
      </c>
      <c r="G102" t="s">
        <v>110</v>
      </c>
      <c r="H102">
        <v>3</v>
      </c>
      <c r="I102">
        <v>450507734</v>
      </c>
      <c r="J102">
        <v>0.930248</v>
      </c>
      <c r="K102">
        <v>0.032674</v>
      </c>
      <c r="L102">
        <v>0.052298</v>
      </c>
      <c r="M102">
        <v>0</v>
      </c>
      <c r="N102">
        <v>0.982546</v>
      </c>
      <c r="O102">
        <v>4426445.96</v>
      </c>
    </row>
    <row r="103" spans="1:15" ht="12.75">
      <c r="A103" t="s">
        <v>110</v>
      </c>
      <c r="B103">
        <v>3</v>
      </c>
      <c r="C103" t="s">
        <v>111</v>
      </c>
      <c r="D103">
        <v>66</v>
      </c>
      <c r="E103" t="s">
        <v>109</v>
      </c>
      <c r="F103" t="s">
        <v>111</v>
      </c>
      <c r="G103" t="s">
        <v>110</v>
      </c>
      <c r="H103">
        <v>3</v>
      </c>
      <c r="I103">
        <v>13216470</v>
      </c>
      <c r="J103">
        <v>0.930248</v>
      </c>
      <c r="K103">
        <v>0.032674</v>
      </c>
      <c r="L103">
        <v>0.052298</v>
      </c>
      <c r="M103">
        <v>0</v>
      </c>
      <c r="N103">
        <v>0.982546</v>
      </c>
      <c r="O103">
        <v>129857.88</v>
      </c>
    </row>
    <row r="104" spans="1:15" ht="12.75">
      <c r="A104" t="s">
        <v>112</v>
      </c>
      <c r="B104">
        <v>3</v>
      </c>
      <c r="C104" t="s">
        <v>611</v>
      </c>
      <c r="D104">
        <v>14</v>
      </c>
      <c r="E104" t="s">
        <v>113</v>
      </c>
      <c r="F104" t="s">
        <v>611</v>
      </c>
      <c r="G104" t="s">
        <v>112</v>
      </c>
      <c r="H104">
        <v>3</v>
      </c>
      <c r="I104">
        <v>895057133</v>
      </c>
      <c r="J104">
        <v>0.42137</v>
      </c>
      <c r="K104">
        <v>0.028253</v>
      </c>
      <c r="L104">
        <v>0.028253</v>
      </c>
      <c r="M104">
        <v>0</v>
      </c>
      <c r="N104">
        <v>0.449623</v>
      </c>
      <c r="O104">
        <v>4024391.5</v>
      </c>
    </row>
    <row r="105" spans="1:15" ht="12.75">
      <c r="A105" t="s">
        <v>112</v>
      </c>
      <c r="B105">
        <v>3</v>
      </c>
      <c r="C105" t="s">
        <v>611</v>
      </c>
      <c r="D105">
        <v>26</v>
      </c>
      <c r="E105" t="s">
        <v>114</v>
      </c>
      <c r="F105" t="s">
        <v>611</v>
      </c>
      <c r="G105" t="s">
        <v>112</v>
      </c>
      <c r="H105">
        <v>3</v>
      </c>
      <c r="I105">
        <v>266970873</v>
      </c>
      <c r="J105">
        <v>0.42137</v>
      </c>
      <c r="K105">
        <v>0.028253</v>
      </c>
      <c r="L105">
        <v>0.028253</v>
      </c>
      <c r="M105">
        <v>0</v>
      </c>
      <c r="N105">
        <v>0.449623</v>
      </c>
      <c r="O105">
        <v>1200365.43</v>
      </c>
    </row>
    <row r="106" spans="1:15" ht="12.75">
      <c r="A106" t="s">
        <v>115</v>
      </c>
      <c r="B106">
        <v>3</v>
      </c>
      <c r="C106" t="s">
        <v>116</v>
      </c>
      <c r="D106">
        <v>14</v>
      </c>
      <c r="E106" t="s">
        <v>113</v>
      </c>
      <c r="F106" t="s">
        <v>116</v>
      </c>
      <c r="G106" t="s">
        <v>115</v>
      </c>
      <c r="H106">
        <v>3</v>
      </c>
      <c r="I106">
        <v>379475231</v>
      </c>
      <c r="J106">
        <v>0.481563</v>
      </c>
      <c r="K106">
        <v>0.018188</v>
      </c>
      <c r="L106">
        <v>0.018188</v>
      </c>
      <c r="M106">
        <v>0</v>
      </c>
      <c r="N106">
        <v>0.499751</v>
      </c>
      <c r="O106">
        <v>1896434.68</v>
      </c>
    </row>
    <row r="107" spans="1:15" ht="12.75">
      <c r="A107" t="s">
        <v>115</v>
      </c>
      <c r="B107">
        <v>3</v>
      </c>
      <c r="C107" t="s">
        <v>116</v>
      </c>
      <c r="D107">
        <v>70</v>
      </c>
      <c r="E107" t="s">
        <v>21</v>
      </c>
      <c r="F107" t="s">
        <v>116</v>
      </c>
      <c r="G107" t="s">
        <v>115</v>
      </c>
      <c r="H107">
        <v>3</v>
      </c>
      <c r="I107">
        <v>187969872</v>
      </c>
      <c r="J107">
        <v>0.481563</v>
      </c>
      <c r="K107">
        <v>0.018188</v>
      </c>
      <c r="L107">
        <v>0.018188</v>
      </c>
      <c r="M107">
        <v>0</v>
      </c>
      <c r="N107">
        <v>0.499751</v>
      </c>
      <c r="O107">
        <v>939381.13</v>
      </c>
    </row>
    <row r="108" spans="1:15" ht="12.75">
      <c r="A108" t="s">
        <v>115</v>
      </c>
      <c r="B108">
        <v>3</v>
      </c>
      <c r="C108" t="s">
        <v>116</v>
      </c>
      <c r="D108">
        <v>90</v>
      </c>
      <c r="E108" t="s">
        <v>117</v>
      </c>
      <c r="F108" t="s">
        <v>116</v>
      </c>
      <c r="G108" t="s">
        <v>115</v>
      </c>
      <c r="H108">
        <v>3</v>
      </c>
      <c r="I108">
        <v>154541118</v>
      </c>
      <c r="J108">
        <v>0.481563</v>
      </c>
      <c r="K108">
        <v>0.018188</v>
      </c>
      <c r="L108">
        <v>0.018188</v>
      </c>
      <c r="M108">
        <v>0</v>
      </c>
      <c r="N108">
        <v>0.499751</v>
      </c>
      <c r="O108">
        <v>772321.57</v>
      </c>
    </row>
    <row r="109" spans="1:15" ht="12.75">
      <c r="A109" t="s">
        <v>118</v>
      </c>
      <c r="B109">
        <v>3</v>
      </c>
      <c r="C109" t="s">
        <v>612</v>
      </c>
      <c r="D109">
        <v>14</v>
      </c>
      <c r="E109" t="s">
        <v>113</v>
      </c>
      <c r="F109" t="s">
        <v>612</v>
      </c>
      <c r="G109" t="s">
        <v>118</v>
      </c>
      <c r="H109">
        <v>3</v>
      </c>
      <c r="I109">
        <v>799119966</v>
      </c>
      <c r="J109">
        <v>0.544373</v>
      </c>
      <c r="K109">
        <v>0.074344</v>
      </c>
      <c r="L109">
        <v>0.074344</v>
      </c>
      <c r="M109">
        <v>0</v>
      </c>
      <c r="N109">
        <v>0.618717</v>
      </c>
      <c r="O109">
        <v>4944298.07</v>
      </c>
    </row>
    <row r="110" spans="1:15" ht="12.75">
      <c r="A110" t="s">
        <v>118</v>
      </c>
      <c r="B110">
        <v>3</v>
      </c>
      <c r="C110" t="s">
        <v>612</v>
      </c>
      <c r="D110">
        <v>26</v>
      </c>
      <c r="E110" t="s">
        <v>114</v>
      </c>
      <c r="F110" t="s">
        <v>612</v>
      </c>
      <c r="G110" t="s">
        <v>118</v>
      </c>
      <c r="H110">
        <v>3</v>
      </c>
      <c r="I110">
        <v>196055444</v>
      </c>
      <c r="J110">
        <v>0.544373</v>
      </c>
      <c r="K110">
        <v>0.074344</v>
      </c>
      <c r="L110">
        <v>0.074344</v>
      </c>
      <c r="M110">
        <v>0</v>
      </c>
      <c r="N110">
        <v>0.618717</v>
      </c>
      <c r="O110">
        <v>1213030.03</v>
      </c>
    </row>
    <row r="111" spans="1:15" ht="12.75">
      <c r="A111" t="s">
        <v>118</v>
      </c>
      <c r="B111">
        <v>3</v>
      </c>
      <c r="C111" t="s">
        <v>612</v>
      </c>
      <c r="D111">
        <v>90</v>
      </c>
      <c r="E111" t="s">
        <v>117</v>
      </c>
      <c r="F111" t="s">
        <v>612</v>
      </c>
      <c r="G111" t="s">
        <v>118</v>
      </c>
      <c r="H111">
        <v>3</v>
      </c>
      <c r="I111">
        <v>26033786</v>
      </c>
      <c r="J111">
        <v>0.544373</v>
      </c>
      <c r="K111">
        <v>0.074344</v>
      </c>
      <c r="L111">
        <v>0.074344</v>
      </c>
      <c r="M111">
        <v>0</v>
      </c>
      <c r="N111">
        <v>0.618717</v>
      </c>
      <c r="O111">
        <v>161075.6</v>
      </c>
    </row>
    <row r="112" spans="1:15" ht="12.75">
      <c r="A112" t="s">
        <v>119</v>
      </c>
      <c r="B112">
        <v>3</v>
      </c>
      <c r="C112" t="s">
        <v>120</v>
      </c>
      <c r="D112">
        <v>14</v>
      </c>
      <c r="E112" t="s">
        <v>113</v>
      </c>
      <c r="F112" t="s">
        <v>120</v>
      </c>
      <c r="G112" t="s">
        <v>119</v>
      </c>
      <c r="H112">
        <v>3</v>
      </c>
      <c r="I112">
        <v>180868815</v>
      </c>
      <c r="J112">
        <v>0.98347</v>
      </c>
      <c r="K112">
        <v>0.029771</v>
      </c>
      <c r="L112">
        <v>0.029771</v>
      </c>
      <c r="M112">
        <v>0</v>
      </c>
      <c r="N112">
        <v>1.013241</v>
      </c>
      <c r="O112">
        <v>1832640.87</v>
      </c>
    </row>
    <row r="113" spans="1:15" ht="12.75">
      <c r="A113" t="s">
        <v>119</v>
      </c>
      <c r="B113">
        <v>3</v>
      </c>
      <c r="C113" t="s">
        <v>120</v>
      </c>
      <c r="D113">
        <v>26</v>
      </c>
      <c r="E113" t="s">
        <v>114</v>
      </c>
      <c r="F113" t="s">
        <v>120</v>
      </c>
      <c r="G113" t="s">
        <v>119</v>
      </c>
      <c r="H113">
        <v>3</v>
      </c>
      <c r="I113">
        <v>2291785</v>
      </c>
      <c r="J113">
        <v>0.98347</v>
      </c>
      <c r="K113">
        <v>0.029771</v>
      </c>
      <c r="L113">
        <v>0.029771</v>
      </c>
      <c r="M113">
        <v>0</v>
      </c>
      <c r="N113">
        <v>1.013241</v>
      </c>
      <c r="O113">
        <v>23221.33</v>
      </c>
    </row>
    <row r="114" spans="1:15" ht="12.75">
      <c r="A114" t="s">
        <v>567</v>
      </c>
      <c r="B114">
        <v>3</v>
      </c>
      <c r="C114" t="s">
        <v>568</v>
      </c>
      <c r="D114">
        <v>15</v>
      </c>
      <c r="E114" t="s">
        <v>121</v>
      </c>
      <c r="F114" t="s">
        <v>568</v>
      </c>
      <c r="G114" t="s">
        <v>567</v>
      </c>
      <c r="H114">
        <v>3</v>
      </c>
      <c r="I114">
        <v>1265898548</v>
      </c>
      <c r="J114">
        <v>0.523995</v>
      </c>
      <c r="K114">
        <v>0.027521</v>
      </c>
      <c r="L114">
        <v>0.070768</v>
      </c>
      <c r="M114">
        <v>0</v>
      </c>
      <c r="N114">
        <v>0.594763</v>
      </c>
      <c r="O114">
        <v>7529097.27</v>
      </c>
    </row>
    <row r="115" spans="1:15" ht="12.75">
      <c r="A115" t="s">
        <v>567</v>
      </c>
      <c r="B115">
        <v>3</v>
      </c>
      <c r="C115" t="s">
        <v>568</v>
      </c>
      <c r="D115">
        <v>29</v>
      </c>
      <c r="E115" t="s">
        <v>122</v>
      </c>
      <c r="F115" t="s">
        <v>568</v>
      </c>
      <c r="G115" t="s">
        <v>567</v>
      </c>
      <c r="H115">
        <v>3</v>
      </c>
      <c r="I115">
        <v>74768849</v>
      </c>
      <c r="J115">
        <v>0.523995</v>
      </c>
      <c r="K115">
        <v>0.043247</v>
      </c>
      <c r="L115">
        <v>0.070768</v>
      </c>
      <c r="M115">
        <v>0</v>
      </c>
      <c r="N115">
        <v>0.594763</v>
      </c>
      <c r="O115">
        <v>444697.55</v>
      </c>
    </row>
    <row r="116" spans="1:15" ht="12.75">
      <c r="A116" t="s">
        <v>123</v>
      </c>
      <c r="B116">
        <v>3</v>
      </c>
      <c r="C116" t="s">
        <v>124</v>
      </c>
      <c r="D116">
        <v>15</v>
      </c>
      <c r="E116" t="s">
        <v>121</v>
      </c>
      <c r="F116" t="s">
        <v>124</v>
      </c>
      <c r="G116" t="s">
        <v>123</v>
      </c>
      <c r="H116">
        <v>3</v>
      </c>
      <c r="I116">
        <v>133437908</v>
      </c>
      <c r="J116">
        <v>0.879999</v>
      </c>
      <c r="K116">
        <v>0.09</v>
      </c>
      <c r="L116">
        <v>0.095165</v>
      </c>
      <c r="M116">
        <v>0</v>
      </c>
      <c r="N116">
        <v>0.975164</v>
      </c>
      <c r="O116">
        <v>1301238.73</v>
      </c>
    </row>
    <row r="117" spans="1:15" ht="12.75">
      <c r="A117" t="s">
        <v>123</v>
      </c>
      <c r="B117">
        <v>3</v>
      </c>
      <c r="C117" t="s">
        <v>124</v>
      </c>
      <c r="D117">
        <v>29</v>
      </c>
      <c r="E117" t="s">
        <v>122</v>
      </c>
      <c r="F117" t="s">
        <v>124</v>
      </c>
      <c r="G117" t="s">
        <v>123</v>
      </c>
      <c r="H117">
        <v>3</v>
      </c>
      <c r="I117">
        <v>74645691</v>
      </c>
      <c r="J117">
        <v>0.879999</v>
      </c>
      <c r="K117">
        <v>0.09</v>
      </c>
      <c r="L117">
        <v>0.095165</v>
      </c>
      <c r="M117">
        <v>0</v>
      </c>
      <c r="N117">
        <v>0.975164</v>
      </c>
      <c r="O117">
        <v>727917.82</v>
      </c>
    </row>
    <row r="118" spans="1:15" ht="12.75">
      <c r="A118" t="s">
        <v>123</v>
      </c>
      <c r="B118">
        <v>3</v>
      </c>
      <c r="C118" t="s">
        <v>124</v>
      </c>
      <c r="D118">
        <v>43</v>
      </c>
      <c r="E118" t="s">
        <v>125</v>
      </c>
      <c r="F118" t="s">
        <v>124</v>
      </c>
      <c r="G118" t="s">
        <v>123</v>
      </c>
      <c r="H118">
        <v>3</v>
      </c>
      <c r="I118">
        <v>124169656</v>
      </c>
      <c r="J118">
        <v>0.879999</v>
      </c>
      <c r="K118">
        <v>0.09</v>
      </c>
      <c r="L118">
        <v>0.095165</v>
      </c>
      <c r="M118">
        <v>0</v>
      </c>
      <c r="N118">
        <v>0.975164</v>
      </c>
      <c r="O118">
        <v>1210860.26</v>
      </c>
    </row>
    <row r="119" spans="1:15" ht="12.75">
      <c r="A119" t="s">
        <v>123</v>
      </c>
      <c r="B119">
        <v>3</v>
      </c>
      <c r="C119" t="s">
        <v>124</v>
      </c>
      <c r="D119">
        <v>44</v>
      </c>
      <c r="E119" t="s">
        <v>126</v>
      </c>
      <c r="F119" t="s">
        <v>124</v>
      </c>
      <c r="G119" t="s">
        <v>123</v>
      </c>
      <c r="H119">
        <v>3</v>
      </c>
      <c r="I119">
        <v>77915518</v>
      </c>
      <c r="J119">
        <v>0.879999</v>
      </c>
      <c r="K119">
        <v>0.09</v>
      </c>
      <c r="L119">
        <v>0.095165</v>
      </c>
      <c r="M119">
        <v>0</v>
      </c>
      <c r="N119">
        <v>0.975164</v>
      </c>
      <c r="O119">
        <v>759806.26</v>
      </c>
    </row>
    <row r="120" spans="1:15" ht="12.75">
      <c r="A120" t="s">
        <v>127</v>
      </c>
      <c r="B120">
        <v>3</v>
      </c>
      <c r="C120" t="s">
        <v>128</v>
      </c>
      <c r="D120">
        <v>9</v>
      </c>
      <c r="E120" t="s">
        <v>41</v>
      </c>
      <c r="F120" t="s">
        <v>128</v>
      </c>
      <c r="G120" t="s">
        <v>127</v>
      </c>
      <c r="H120">
        <v>3</v>
      </c>
      <c r="I120">
        <v>1327497</v>
      </c>
      <c r="J120">
        <v>0.656592</v>
      </c>
      <c r="K120">
        <v>0.008071</v>
      </c>
      <c r="L120">
        <v>0.009055</v>
      </c>
      <c r="M120">
        <v>0</v>
      </c>
      <c r="N120">
        <v>0.665647</v>
      </c>
      <c r="O120">
        <v>8836.45</v>
      </c>
    </row>
    <row r="121" spans="1:15" ht="12.75">
      <c r="A121" t="s">
        <v>127</v>
      </c>
      <c r="B121">
        <v>3</v>
      </c>
      <c r="C121" t="s">
        <v>128</v>
      </c>
      <c r="D121">
        <v>16</v>
      </c>
      <c r="E121" t="s">
        <v>129</v>
      </c>
      <c r="F121" t="s">
        <v>128</v>
      </c>
      <c r="G121" t="s">
        <v>127</v>
      </c>
      <c r="H121">
        <v>3</v>
      </c>
      <c r="I121">
        <v>1312215057</v>
      </c>
      <c r="J121">
        <v>0.656592</v>
      </c>
      <c r="K121">
        <v>0.008071</v>
      </c>
      <c r="L121">
        <v>0.009055</v>
      </c>
      <c r="M121">
        <v>0</v>
      </c>
      <c r="N121">
        <v>0.665647</v>
      </c>
      <c r="O121">
        <v>8734719.47</v>
      </c>
    </row>
    <row r="122" spans="1:15" ht="12.75">
      <c r="A122" t="s">
        <v>130</v>
      </c>
      <c r="B122">
        <v>3</v>
      </c>
      <c r="C122" t="s">
        <v>131</v>
      </c>
      <c r="D122">
        <v>16</v>
      </c>
      <c r="E122" t="s">
        <v>129</v>
      </c>
      <c r="F122" t="s">
        <v>131</v>
      </c>
      <c r="G122" t="s">
        <v>130</v>
      </c>
      <c r="H122">
        <v>3</v>
      </c>
      <c r="I122">
        <v>188420013</v>
      </c>
      <c r="J122">
        <v>0.952219</v>
      </c>
      <c r="K122">
        <v>0</v>
      </c>
      <c r="L122">
        <v>0</v>
      </c>
      <c r="M122">
        <v>0</v>
      </c>
      <c r="N122">
        <v>0.952219</v>
      </c>
      <c r="O122">
        <v>1794171.07</v>
      </c>
    </row>
    <row r="123" spans="1:15" ht="12.75">
      <c r="A123" t="s">
        <v>132</v>
      </c>
      <c r="B123">
        <v>3</v>
      </c>
      <c r="C123" t="s">
        <v>133</v>
      </c>
      <c r="D123">
        <v>17</v>
      </c>
      <c r="E123" t="s">
        <v>134</v>
      </c>
      <c r="F123" t="s">
        <v>133</v>
      </c>
      <c r="G123" t="s">
        <v>132</v>
      </c>
      <c r="H123">
        <v>3</v>
      </c>
      <c r="I123">
        <v>724405810</v>
      </c>
      <c r="J123">
        <v>1.05</v>
      </c>
      <c r="K123">
        <v>0</v>
      </c>
      <c r="L123">
        <v>0</v>
      </c>
      <c r="M123">
        <v>0</v>
      </c>
      <c r="N123">
        <v>1.05</v>
      </c>
      <c r="O123">
        <v>7606274.03</v>
      </c>
    </row>
    <row r="124" spans="1:15" ht="12.75">
      <c r="A124" t="s">
        <v>135</v>
      </c>
      <c r="B124">
        <v>3</v>
      </c>
      <c r="C124" t="s">
        <v>136</v>
      </c>
      <c r="D124">
        <v>17</v>
      </c>
      <c r="E124" t="s">
        <v>134</v>
      </c>
      <c r="F124" t="s">
        <v>136</v>
      </c>
      <c r="G124" t="s">
        <v>135</v>
      </c>
      <c r="H124">
        <v>3</v>
      </c>
      <c r="I124">
        <v>368911347</v>
      </c>
      <c r="J124">
        <v>0.658369</v>
      </c>
      <c r="K124">
        <v>0.033461</v>
      </c>
      <c r="L124">
        <v>0.033461</v>
      </c>
      <c r="M124">
        <v>0</v>
      </c>
      <c r="N124">
        <v>0.69183</v>
      </c>
      <c r="O124">
        <v>2552245.06</v>
      </c>
    </row>
    <row r="125" spans="1:15" ht="12.75">
      <c r="A125" t="s">
        <v>135</v>
      </c>
      <c r="B125">
        <v>3</v>
      </c>
      <c r="C125" t="s">
        <v>136</v>
      </c>
      <c r="D125">
        <v>62</v>
      </c>
      <c r="E125" t="s">
        <v>36</v>
      </c>
      <c r="F125" t="s">
        <v>136</v>
      </c>
      <c r="G125" t="s">
        <v>135</v>
      </c>
      <c r="H125">
        <v>3</v>
      </c>
      <c r="I125">
        <v>83896981</v>
      </c>
      <c r="J125">
        <v>0.658369</v>
      </c>
      <c r="K125">
        <v>0.033461</v>
      </c>
      <c r="L125">
        <v>0.033461</v>
      </c>
      <c r="M125">
        <v>0</v>
      </c>
      <c r="N125">
        <v>0.69183</v>
      </c>
      <c r="O125">
        <v>580425.81</v>
      </c>
    </row>
    <row r="126" spans="1:15" ht="12.75">
      <c r="A126" t="s">
        <v>137</v>
      </c>
      <c r="B126">
        <v>3</v>
      </c>
      <c r="C126" t="s">
        <v>138</v>
      </c>
      <c r="D126">
        <v>4</v>
      </c>
      <c r="E126" t="s">
        <v>35</v>
      </c>
      <c r="F126" t="s">
        <v>138</v>
      </c>
      <c r="G126" t="s">
        <v>137</v>
      </c>
      <c r="H126">
        <v>3</v>
      </c>
      <c r="I126">
        <v>3084247</v>
      </c>
      <c r="J126">
        <v>0.772121</v>
      </c>
      <c r="K126">
        <v>0.043736</v>
      </c>
      <c r="L126">
        <v>0.043736</v>
      </c>
      <c r="M126">
        <v>0</v>
      </c>
      <c r="N126">
        <v>0.815857</v>
      </c>
      <c r="O126">
        <v>25163.11</v>
      </c>
    </row>
    <row r="127" spans="1:15" ht="12.75">
      <c r="A127" t="s">
        <v>137</v>
      </c>
      <c r="B127">
        <v>3</v>
      </c>
      <c r="C127" t="s">
        <v>138</v>
      </c>
      <c r="D127">
        <v>17</v>
      </c>
      <c r="E127" t="s">
        <v>134</v>
      </c>
      <c r="F127" t="s">
        <v>138</v>
      </c>
      <c r="G127" t="s">
        <v>137</v>
      </c>
      <c r="H127">
        <v>3</v>
      </c>
      <c r="I127">
        <v>212734409</v>
      </c>
      <c r="J127">
        <v>0.772121</v>
      </c>
      <c r="K127">
        <v>0.043736</v>
      </c>
      <c r="L127">
        <v>0.043736</v>
      </c>
      <c r="M127">
        <v>0</v>
      </c>
      <c r="N127">
        <v>0.815857</v>
      </c>
      <c r="O127">
        <v>1735611.83</v>
      </c>
    </row>
    <row r="128" spans="1:15" ht="12.75">
      <c r="A128" t="s">
        <v>137</v>
      </c>
      <c r="B128">
        <v>3</v>
      </c>
      <c r="C128" t="s">
        <v>138</v>
      </c>
      <c r="D128">
        <v>53</v>
      </c>
      <c r="E128" t="s">
        <v>139</v>
      </c>
      <c r="F128" t="s">
        <v>138</v>
      </c>
      <c r="G128" t="s">
        <v>137</v>
      </c>
      <c r="H128">
        <v>3</v>
      </c>
      <c r="I128">
        <v>130609211</v>
      </c>
      <c r="J128">
        <v>0.772121</v>
      </c>
      <c r="K128">
        <v>0.043736</v>
      </c>
      <c r="L128">
        <v>0.043736</v>
      </c>
      <c r="M128">
        <v>0</v>
      </c>
      <c r="N128">
        <v>0.815857</v>
      </c>
      <c r="O128">
        <v>1065587.34</v>
      </c>
    </row>
    <row r="129" spans="1:15" ht="12.75">
      <c r="A129" t="s">
        <v>142</v>
      </c>
      <c r="B129">
        <v>3</v>
      </c>
      <c r="C129" t="s">
        <v>143</v>
      </c>
      <c r="D129">
        <v>18</v>
      </c>
      <c r="E129" t="s">
        <v>10</v>
      </c>
      <c r="F129" t="s">
        <v>143</v>
      </c>
      <c r="G129" t="s">
        <v>142</v>
      </c>
      <c r="H129">
        <v>3</v>
      </c>
      <c r="I129">
        <v>540594558</v>
      </c>
      <c r="J129">
        <v>0.605089</v>
      </c>
      <c r="K129">
        <v>0.075745</v>
      </c>
      <c r="L129">
        <v>0.075745</v>
      </c>
      <c r="M129">
        <v>0</v>
      </c>
      <c r="N129">
        <v>0.680834</v>
      </c>
      <c r="O129">
        <v>3680557.66</v>
      </c>
    </row>
    <row r="130" spans="1:15" ht="12.75">
      <c r="A130" t="s">
        <v>142</v>
      </c>
      <c r="B130">
        <v>3</v>
      </c>
      <c r="C130" t="s">
        <v>143</v>
      </c>
      <c r="D130">
        <v>30</v>
      </c>
      <c r="E130" t="s">
        <v>144</v>
      </c>
      <c r="F130" t="s">
        <v>143</v>
      </c>
      <c r="G130" t="s">
        <v>142</v>
      </c>
      <c r="H130">
        <v>3</v>
      </c>
      <c r="I130">
        <v>205243492</v>
      </c>
      <c r="J130">
        <v>0.605089</v>
      </c>
      <c r="K130">
        <v>0.075745</v>
      </c>
      <c r="L130">
        <v>0.075745</v>
      </c>
      <c r="M130">
        <v>0</v>
      </c>
      <c r="N130">
        <v>0.680834</v>
      </c>
      <c r="O130">
        <v>1397369.27</v>
      </c>
    </row>
    <row r="131" spans="1:15" ht="12.75">
      <c r="A131" t="s">
        <v>142</v>
      </c>
      <c r="B131">
        <v>3</v>
      </c>
      <c r="C131" t="s">
        <v>143</v>
      </c>
      <c r="D131">
        <v>41</v>
      </c>
      <c r="E131" t="s">
        <v>145</v>
      </c>
      <c r="F131" t="s">
        <v>143</v>
      </c>
      <c r="G131" t="s">
        <v>142</v>
      </c>
      <c r="H131">
        <v>3</v>
      </c>
      <c r="I131">
        <v>30897249</v>
      </c>
      <c r="J131">
        <v>0.605089</v>
      </c>
      <c r="K131">
        <v>0.075745</v>
      </c>
      <c r="L131">
        <v>0.075745</v>
      </c>
      <c r="M131">
        <v>0</v>
      </c>
      <c r="N131">
        <v>0.680834</v>
      </c>
      <c r="O131">
        <v>210359.33</v>
      </c>
    </row>
    <row r="132" spans="1:15" ht="12.75">
      <c r="A132" t="s">
        <v>142</v>
      </c>
      <c r="B132">
        <v>3</v>
      </c>
      <c r="C132" t="s">
        <v>143</v>
      </c>
      <c r="D132">
        <v>93</v>
      </c>
      <c r="E132" t="s">
        <v>146</v>
      </c>
      <c r="F132" t="s">
        <v>143</v>
      </c>
      <c r="G132" t="s">
        <v>142</v>
      </c>
      <c r="H132">
        <v>3</v>
      </c>
      <c r="I132">
        <v>15068805</v>
      </c>
      <c r="J132">
        <v>0.605089</v>
      </c>
      <c r="K132">
        <v>0.075745</v>
      </c>
      <c r="L132">
        <v>0.075745</v>
      </c>
      <c r="M132">
        <v>0</v>
      </c>
      <c r="N132">
        <v>0.680834</v>
      </c>
      <c r="O132">
        <v>102593.64</v>
      </c>
    </row>
    <row r="133" spans="1:15" ht="12.75">
      <c r="A133" t="s">
        <v>147</v>
      </c>
      <c r="B133">
        <v>3</v>
      </c>
      <c r="C133" t="s">
        <v>148</v>
      </c>
      <c r="D133">
        <v>18</v>
      </c>
      <c r="E133" t="s">
        <v>10</v>
      </c>
      <c r="F133" t="s">
        <v>148</v>
      </c>
      <c r="G133" t="s">
        <v>147</v>
      </c>
      <c r="H133">
        <v>3</v>
      </c>
      <c r="I133">
        <v>345272558</v>
      </c>
      <c r="J133">
        <v>1.021379</v>
      </c>
      <c r="K133">
        <v>0</v>
      </c>
      <c r="L133">
        <v>0</v>
      </c>
      <c r="M133">
        <v>0</v>
      </c>
      <c r="N133">
        <v>1.021379</v>
      </c>
      <c r="O133">
        <v>3526545.86</v>
      </c>
    </row>
    <row r="134" spans="1:15" ht="12.75">
      <c r="A134" t="s">
        <v>147</v>
      </c>
      <c r="B134">
        <v>3</v>
      </c>
      <c r="C134" t="s">
        <v>148</v>
      </c>
      <c r="D134">
        <v>41</v>
      </c>
      <c r="E134" t="s">
        <v>145</v>
      </c>
      <c r="F134" t="s">
        <v>148</v>
      </c>
      <c r="G134" t="s">
        <v>147</v>
      </c>
      <c r="H134">
        <v>3</v>
      </c>
      <c r="I134">
        <v>29863997</v>
      </c>
      <c r="J134">
        <v>1.021379</v>
      </c>
      <c r="K134">
        <v>0</v>
      </c>
      <c r="L134">
        <v>0</v>
      </c>
      <c r="M134">
        <v>0</v>
      </c>
      <c r="N134">
        <v>1.021379</v>
      </c>
      <c r="O134">
        <v>305024.85</v>
      </c>
    </row>
    <row r="135" spans="1:15" ht="12.75">
      <c r="A135" t="s">
        <v>149</v>
      </c>
      <c r="B135">
        <v>3</v>
      </c>
      <c r="C135" t="s">
        <v>150</v>
      </c>
      <c r="D135">
        <v>19</v>
      </c>
      <c r="E135" t="s">
        <v>151</v>
      </c>
      <c r="F135" t="s">
        <v>150</v>
      </c>
      <c r="G135" t="s">
        <v>149</v>
      </c>
      <c r="H135">
        <v>3</v>
      </c>
      <c r="I135">
        <v>141250059</v>
      </c>
      <c r="J135">
        <v>0.619967</v>
      </c>
      <c r="K135">
        <v>0.134961</v>
      </c>
      <c r="L135">
        <v>0.134961</v>
      </c>
      <c r="M135">
        <v>0</v>
      </c>
      <c r="N135">
        <v>0.754928</v>
      </c>
      <c r="O135">
        <v>1066338.35</v>
      </c>
    </row>
    <row r="136" spans="1:15" ht="12.75">
      <c r="A136" t="s">
        <v>149</v>
      </c>
      <c r="B136">
        <v>3</v>
      </c>
      <c r="C136" t="s">
        <v>150</v>
      </c>
      <c r="D136">
        <v>71</v>
      </c>
      <c r="E136" t="s">
        <v>51</v>
      </c>
      <c r="F136" t="s">
        <v>150</v>
      </c>
      <c r="G136" t="s">
        <v>149</v>
      </c>
      <c r="H136">
        <v>3</v>
      </c>
      <c r="I136">
        <v>222873985</v>
      </c>
      <c r="J136">
        <v>0.619967</v>
      </c>
      <c r="K136">
        <v>0.134961</v>
      </c>
      <c r="L136">
        <v>0.134961</v>
      </c>
      <c r="M136">
        <v>0</v>
      </c>
      <c r="N136">
        <v>0.754928</v>
      </c>
      <c r="O136">
        <v>1682540.23</v>
      </c>
    </row>
    <row r="137" spans="1:15" ht="12.75">
      <c r="A137" t="s">
        <v>149</v>
      </c>
      <c r="B137">
        <v>3</v>
      </c>
      <c r="C137" t="s">
        <v>150</v>
      </c>
      <c r="D137">
        <v>84</v>
      </c>
      <c r="E137" t="s">
        <v>152</v>
      </c>
      <c r="F137" t="s">
        <v>150</v>
      </c>
      <c r="G137" t="s">
        <v>149</v>
      </c>
      <c r="H137">
        <v>3</v>
      </c>
      <c r="I137">
        <v>104249802</v>
      </c>
      <c r="J137">
        <v>0.619967</v>
      </c>
      <c r="K137">
        <v>0.134961</v>
      </c>
      <c r="L137">
        <v>0.134961</v>
      </c>
      <c r="M137">
        <v>0</v>
      </c>
      <c r="N137">
        <v>0.754928</v>
      </c>
      <c r="O137">
        <v>787011.8</v>
      </c>
    </row>
    <row r="138" spans="1:15" ht="12.75">
      <c r="A138" t="s">
        <v>153</v>
      </c>
      <c r="B138">
        <v>3</v>
      </c>
      <c r="C138" t="s">
        <v>154</v>
      </c>
      <c r="D138">
        <v>19</v>
      </c>
      <c r="E138" t="s">
        <v>151</v>
      </c>
      <c r="F138" t="s">
        <v>154</v>
      </c>
      <c r="G138" t="s">
        <v>153</v>
      </c>
      <c r="H138">
        <v>3</v>
      </c>
      <c r="I138">
        <v>247988562</v>
      </c>
      <c r="J138">
        <v>0.7346</v>
      </c>
      <c r="K138">
        <v>0</v>
      </c>
      <c r="L138">
        <v>0</v>
      </c>
      <c r="M138">
        <v>0</v>
      </c>
      <c r="N138">
        <v>0.7346</v>
      </c>
      <c r="O138">
        <v>1821727.02</v>
      </c>
    </row>
    <row r="139" spans="1:15" ht="12.75">
      <c r="A139" t="s">
        <v>153</v>
      </c>
      <c r="B139">
        <v>3</v>
      </c>
      <c r="C139" t="s">
        <v>154</v>
      </c>
      <c r="D139">
        <v>71</v>
      </c>
      <c r="E139" t="s">
        <v>51</v>
      </c>
      <c r="F139" t="s">
        <v>154</v>
      </c>
      <c r="G139" t="s">
        <v>153</v>
      </c>
      <c r="H139">
        <v>3</v>
      </c>
      <c r="I139">
        <v>2061038</v>
      </c>
      <c r="J139">
        <v>0.7346</v>
      </c>
      <c r="K139">
        <v>0</v>
      </c>
      <c r="L139">
        <v>0</v>
      </c>
      <c r="M139">
        <v>0</v>
      </c>
      <c r="N139">
        <v>0.7346</v>
      </c>
      <c r="O139">
        <v>15140.41</v>
      </c>
    </row>
    <row r="140" spans="1:15" ht="12.75">
      <c r="A140" t="s">
        <v>153</v>
      </c>
      <c r="B140">
        <v>3</v>
      </c>
      <c r="C140" t="s">
        <v>154</v>
      </c>
      <c r="D140">
        <v>84</v>
      </c>
      <c r="E140" t="s">
        <v>152</v>
      </c>
      <c r="F140" t="s">
        <v>154</v>
      </c>
      <c r="G140" t="s">
        <v>153</v>
      </c>
      <c r="H140">
        <v>3</v>
      </c>
      <c r="I140">
        <v>159440157</v>
      </c>
      <c r="J140">
        <v>0.7346</v>
      </c>
      <c r="K140">
        <v>0</v>
      </c>
      <c r="L140">
        <v>0</v>
      </c>
      <c r="M140">
        <v>0</v>
      </c>
      <c r="N140">
        <v>0.7346</v>
      </c>
      <c r="O140">
        <v>1171248.82</v>
      </c>
    </row>
    <row r="141" spans="1:15" ht="12.75">
      <c r="A141" t="s">
        <v>606</v>
      </c>
      <c r="B141">
        <v>3</v>
      </c>
      <c r="C141" t="s">
        <v>607</v>
      </c>
      <c r="D141">
        <v>19</v>
      </c>
      <c r="E141" t="s">
        <v>151</v>
      </c>
      <c r="F141" t="s">
        <v>607</v>
      </c>
      <c r="G141" t="s">
        <v>606</v>
      </c>
      <c r="H141">
        <v>3</v>
      </c>
      <c r="I141">
        <v>248636001</v>
      </c>
      <c r="J141">
        <v>0.509993</v>
      </c>
      <c r="K141">
        <v>0.084514</v>
      </c>
      <c r="L141">
        <v>0.084514</v>
      </c>
      <c r="M141">
        <v>0</v>
      </c>
      <c r="N141">
        <v>0.594507</v>
      </c>
      <c r="O141">
        <v>1478161.2</v>
      </c>
    </row>
    <row r="142" spans="1:15" ht="12.75">
      <c r="A142" t="s">
        <v>606</v>
      </c>
      <c r="B142">
        <v>3</v>
      </c>
      <c r="C142" t="s">
        <v>607</v>
      </c>
      <c r="D142">
        <v>20</v>
      </c>
      <c r="E142" t="s">
        <v>87</v>
      </c>
      <c r="F142" t="s">
        <v>607</v>
      </c>
      <c r="G142" t="s">
        <v>606</v>
      </c>
      <c r="H142">
        <v>3</v>
      </c>
      <c r="I142">
        <v>198922672</v>
      </c>
      <c r="J142">
        <v>0.509993</v>
      </c>
      <c r="K142">
        <v>0.084514</v>
      </c>
      <c r="L142">
        <v>0.084514</v>
      </c>
      <c r="M142">
        <v>0</v>
      </c>
      <c r="N142">
        <v>0.594507</v>
      </c>
      <c r="O142">
        <v>1182611.02</v>
      </c>
    </row>
    <row r="143" spans="1:15" ht="12.75">
      <c r="A143" t="s">
        <v>606</v>
      </c>
      <c r="B143">
        <v>3</v>
      </c>
      <c r="C143" t="s">
        <v>607</v>
      </c>
      <c r="D143">
        <v>27</v>
      </c>
      <c r="E143" t="s">
        <v>88</v>
      </c>
      <c r="F143" t="s">
        <v>607</v>
      </c>
      <c r="G143" t="s">
        <v>606</v>
      </c>
      <c r="H143">
        <v>3</v>
      </c>
      <c r="I143">
        <v>199920075</v>
      </c>
      <c r="J143">
        <v>0.509993</v>
      </c>
      <c r="K143">
        <v>0.084514</v>
      </c>
      <c r="L143">
        <v>0.084514</v>
      </c>
      <c r="M143">
        <v>0</v>
      </c>
      <c r="N143">
        <v>0.594507</v>
      </c>
      <c r="O143">
        <v>1188542.16</v>
      </c>
    </row>
    <row r="144" spans="1:15" ht="12.75">
      <c r="A144" t="s">
        <v>606</v>
      </c>
      <c r="B144">
        <v>3</v>
      </c>
      <c r="C144" t="s">
        <v>607</v>
      </c>
      <c r="D144">
        <v>84</v>
      </c>
      <c r="E144" t="s">
        <v>152</v>
      </c>
      <c r="F144" t="s">
        <v>607</v>
      </c>
      <c r="G144" t="s">
        <v>606</v>
      </c>
      <c r="H144">
        <v>3</v>
      </c>
      <c r="I144">
        <v>69205708</v>
      </c>
      <c r="J144">
        <v>0.509993</v>
      </c>
      <c r="K144">
        <v>0.084514</v>
      </c>
      <c r="L144">
        <v>0.084514</v>
      </c>
      <c r="M144">
        <v>0</v>
      </c>
      <c r="N144">
        <v>0.594507</v>
      </c>
      <c r="O144">
        <v>411433.49</v>
      </c>
    </row>
    <row r="145" spans="1:15" ht="12.75">
      <c r="A145" t="s">
        <v>155</v>
      </c>
      <c r="B145">
        <v>3</v>
      </c>
      <c r="C145" t="s">
        <v>156</v>
      </c>
      <c r="D145">
        <v>12</v>
      </c>
      <c r="E145" t="s">
        <v>92</v>
      </c>
      <c r="F145" t="s">
        <v>156</v>
      </c>
      <c r="G145" t="s">
        <v>155</v>
      </c>
      <c r="H145">
        <v>3</v>
      </c>
      <c r="I145">
        <v>141774782</v>
      </c>
      <c r="J145">
        <v>1.013689</v>
      </c>
      <c r="K145">
        <v>0.036311</v>
      </c>
      <c r="L145">
        <v>0.072622</v>
      </c>
      <c r="M145">
        <v>0</v>
      </c>
      <c r="N145">
        <v>1.086311</v>
      </c>
      <c r="O145">
        <v>1540115.19</v>
      </c>
    </row>
    <row r="146" spans="1:15" ht="12.75">
      <c r="A146" t="s">
        <v>155</v>
      </c>
      <c r="B146">
        <v>3</v>
      </c>
      <c r="C146" t="s">
        <v>156</v>
      </c>
      <c r="D146">
        <v>19</v>
      </c>
      <c r="E146" t="s">
        <v>151</v>
      </c>
      <c r="F146" t="s">
        <v>156</v>
      </c>
      <c r="G146" t="s">
        <v>155</v>
      </c>
      <c r="H146">
        <v>3</v>
      </c>
      <c r="I146">
        <v>1248570837</v>
      </c>
      <c r="J146">
        <v>1.013689</v>
      </c>
      <c r="K146">
        <v>0.036311</v>
      </c>
      <c r="L146">
        <v>0.072622</v>
      </c>
      <c r="M146">
        <v>0</v>
      </c>
      <c r="N146">
        <v>1.086311</v>
      </c>
      <c r="O146">
        <v>13563380.4</v>
      </c>
    </row>
    <row r="147" spans="1:15" ht="12.75">
      <c r="A147" t="s">
        <v>155</v>
      </c>
      <c r="B147">
        <v>3</v>
      </c>
      <c r="C147" t="s">
        <v>156</v>
      </c>
      <c r="D147">
        <v>78</v>
      </c>
      <c r="E147" t="s">
        <v>95</v>
      </c>
      <c r="F147" t="s">
        <v>156</v>
      </c>
      <c r="G147" t="s">
        <v>155</v>
      </c>
      <c r="H147">
        <v>3</v>
      </c>
      <c r="I147">
        <v>539541</v>
      </c>
      <c r="J147">
        <v>1.013689</v>
      </c>
      <c r="K147">
        <v>0.036311</v>
      </c>
      <c r="L147">
        <v>0.072622</v>
      </c>
      <c r="M147">
        <v>0</v>
      </c>
      <c r="N147">
        <v>1.086311</v>
      </c>
      <c r="O147">
        <v>5861.08</v>
      </c>
    </row>
    <row r="148" spans="1:15" ht="12.75">
      <c r="A148" t="s">
        <v>157</v>
      </c>
      <c r="B148">
        <v>3</v>
      </c>
      <c r="C148" t="s">
        <v>158</v>
      </c>
      <c r="D148">
        <v>20</v>
      </c>
      <c r="E148" t="s">
        <v>87</v>
      </c>
      <c r="F148" t="s">
        <v>158</v>
      </c>
      <c r="G148" t="s">
        <v>157</v>
      </c>
      <c r="H148">
        <v>3</v>
      </c>
      <c r="I148">
        <v>1394400834</v>
      </c>
      <c r="J148">
        <v>0.662066</v>
      </c>
      <c r="K148">
        <v>0.008001</v>
      </c>
      <c r="L148">
        <v>0.008001</v>
      </c>
      <c r="M148">
        <v>0</v>
      </c>
      <c r="N148">
        <v>0.670067</v>
      </c>
      <c r="O148">
        <v>9343434.74</v>
      </c>
    </row>
    <row r="149" spans="1:15" ht="12.75">
      <c r="A149" t="s">
        <v>157</v>
      </c>
      <c r="B149">
        <v>3</v>
      </c>
      <c r="C149" t="s">
        <v>158</v>
      </c>
      <c r="D149">
        <v>27</v>
      </c>
      <c r="E149" t="s">
        <v>88</v>
      </c>
      <c r="F149" t="s">
        <v>158</v>
      </c>
      <c r="G149" t="s">
        <v>157</v>
      </c>
      <c r="H149">
        <v>3</v>
      </c>
      <c r="I149">
        <v>977910</v>
      </c>
      <c r="J149">
        <v>0.662066</v>
      </c>
      <c r="K149">
        <v>0.008001</v>
      </c>
      <c r="L149">
        <v>0.008001</v>
      </c>
      <c r="M149">
        <v>0</v>
      </c>
      <c r="N149">
        <v>0.670067</v>
      </c>
      <c r="O149">
        <v>6552.68</v>
      </c>
    </row>
    <row r="150" spans="1:15" ht="12.75">
      <c r="A150" t="s">
        <v>159</v>
      </c>
      <c r="B150">
        <v>3</v>
      </c>
      <c r="C150" t="s">
        <v>160</v>
      </c>
      <c r="D150">
        <v>11</v>
      </c>
      <c r="E150" t="s">
        <v>83</v>
      </c>
      <c r="F150" t="s">
        <v>160</v>
      </c>
      <c r="G150" t="s">
        <v>159</v>
      </c>
      <c r="H150">
        <v>3</v>
      </c>
      <c r="I150">
        <v>31157411</v>
      </c>
      <c r="J150">
        <v>0.743871</v>
      </c>
      <c r="K150">
        <v>0.014444</v>
      </c>
      <c r="L150">
        <v>0.021666</v>
      </c>
      <c r="M150">
        <v>0</v>
      </c>
      <c r="N150">
        <v>0.765537</v>
      </c>
      <c r="O150">
        <v>238521.74</v>
      </c>
    </row>
    <row r="151" spans="1:15" ht="12.75">
      <c r="A151" t="s">
        <v>159</v>
      </c>
      <c r="B151">
        <v>3</v>
      </c>
      <c r="C151" t="s">
        <v>160</v>
      </c>
      <c r="D151">
        <v>20</v>
      </c>
      <c r="E151" t="s">
        <v>87</v>
      </c>
      <c r="F151" t="s">
        <v>160</v>
      </c>
      <c r="G151" t="s">
        <v>159</v>
      </c>
      <c r="H151">
        <v>3</v>
      </c>
      <c r="I151">
        <v>250076837</v>
      </c>
      <c r="J151">
        <v>0.743871</v>
      </c>
      <c r="K151">
        <v>0.014444</v>
      </c>
      <c r="L151">
        <v>0.021666</v>
      </c>
      <c r="M151">
        <v>0</v>
      </c>
      <c r="N151">
        <v>0.765537</v>
      </c>
      <c r="O151">
        <v>1914433.63</v>
      </c>
    </row>
    <row r="152" spans="1:15" ht="12.75">
      <c r="A152" t="s">
        <v>159</v>
      </c>
      <c r="B152">
        <v>3</v>
      </c>
      <c r="C152" t="s">
        <v>160</v>
      </c>
      <c r="D152">
        <v>87</v>
      </c>
      <c r="E152" t="s">
        <v>91</v>
      </c>
      <c r="F152" t="s">
        <v>160</v>
      </c>
      <c r="G152" t="s">
        <v>159</v>
      </c>
      <c r="H152">
        <v>3</v>
      </c>
      <c r="I152">
        <v>138133481</v>
      </c>
      <c r="J152">
        <v>0.743871</v>
      </c>
      <c r="K152">
        <v>0.014444</v>
      </c>
      <c r="L152">
        <v>0.021666</v>
      </c>
      <c r="M152">
        <v>0</v>
      </c>
      <c r="N152">
        <v>0.765537</v>
      </c>
      <c r="O152">
        <v>1057464.32</v>
      </c>
    </row>
    <row r="153" spans="1:15" ht="12.75">
      <c r="A153" t="s">
        <v>161</v>
      </c>
      <c r="B153">
        <v>3</v>
      </c>
      <c r="C153" t="s">
        <v>162</v>
      </c>
      <c r="D153">
        <v>20</v>
      </c>
      <c r="E153" t="s">
        <v>87</v>
      </c>
      <c r="F153" t="s">
        <v>162</v>
      </c>
      <c r="G153" t="s">
        <v>161</v>
      </c>
      <c r="H153">
        <v>3</v>
      </c>
      <c r="I153">
        <v>623826226</v>
      </c>
      <c r="J153">
        <v>0.622303</v>
      </c>
      <c r="K153">
        <v>0.02756</v>
      </c>
      <c r="L153">
        <v>0.049994</v>
      </c>
      <c r="M153">
        <v>0</v>
      </c>
      <c r="N153">
        <v>0.672297</v>
      </c>
      <c r="O153">
        <v>4193971.54</v>
      </c>
    </row>
    <row r="154" spans="1:15" ht="12.75">
      <c r="A154" t="s">
        <v>161</v>
      </c>
      <c r="B154">
        <v>3</v>
      </c>
      <c r="C154" t="s">
        <v>162</v>
      </c>
      <c r="D154">
        <v>84</v>
      </c>
      <c r="E154" t="s">
        <v>152</v>
      </c>
      <c r="F154" t="s">
        <v>162</v>
      </c>
      <c r="G154" t="s">
        <v>161</v>
      </c>
      <c r="H154">
        <v>3</v>
      </c>
      <c r="I154">
        <v>270166448</v>
      </c>
      <c r="J154">
        <v>0.622303</v>
      </c>
      <c r="K154">
        <v>0.02756</v>
      </c>
      <c r="L154">
        <v>0.049994</v>
      </c>
      <c r="M154">
        <v>0</v>
      </c>
      <c r="N154">
        <v>0.672297</v>
      </c>
      <c r="O154">
        <v>1816323.57</v>
      </c>
    </row>
    <row r="155" spans="1:15" ht="12.75">
      <c r="A155" t="s">
        <v>161</v>
      </c>
      <c r="B155">
        <v>3</v>
      </c>
      <c r="C155" t="s">
        <v>162</v>
      </c>
      <c r="D155">
        <v>90</v>
      </c>
      <c r="E155" t="s">
        <v>117</v>
      </c>
      <c r="F155" t="s">
        <v>162</v>
      </c>
      <c r="G155" t="s">
        <v>161</v>
      </c>
      <c r="H155">
        <v>3</v>
      </c>
      <c r="I155">
        <v>22512259</v>
      </c>
      <c r="J155">
        <v>0.622303</v>
      </c>
      <c r="K155">
        <v>0.02756</v>
      </c>
      <c r="L155">
        <v>0.049994</v>
      </c>
      <c r="M155">
        <v>0</v>
      </c>
      <c r="N155">
        <v>0.672297</v>
      </c>
      <c r="O155">
        <v>151349.41</v>
      </c>
    </row>
    <row r="156" spans="1:15" ht="12.75">
      <c r="A156" t="s">
        <v>163</v>
      </c>
      <c r="B156">
        <v>3</v>
      </c>
      <c r="C156" t="s">
        <v>164</v>
      </c>
      <c r="D156">
        <v>5</v>
      </c>
      <c r="E156" t="s">
        <v>40</v>
      </c>
      <c r="F156" t="s">
        <v>164</v>
      </c>
      <c r="G156" t="s">
        <v>163</v>
      </c>
      <c r="H156">
        <v>3</v>
      </c>
      <c r="I156">
        <v>13778034</v>
      </c>
      <c r="J156">
        <v>0.468525</v>
      </c>
      <c r="K156">
        <v>0.034915</v>
      </c>
      <c r="L156">
        <v>0.062103000000000005</v>
      </c>
      <c r="M156">
        <v>0</v>
      </c>
      <c r="N156">
        <v>0.530628</v>
      </c>
      <c r="O156">
        <v>73110.09</v>
      </c>
    </row>
    <row r="157" spans="1:15" ht="12.75">
      <c r="A157" t="s">
        <v>163</v>
      </c>
      <c r="B157">
        <v>3</v>
      </c>
      <c r="C157" t="s">
        <v>164</v>
      </c>
      <c r="D157">
        <v>21</v>
      </c>
      <c r="E157" t="s">
        <v>42</v>
      </c>
      <c r="F157" t="s">
        <v>164</v>
      </c>
      <c r="G157" t="s">
        <v>163</v>
      </c>
      <c r="H157">
        <v>3</v>
      </c>
      <c r="I157">
        <v>661533759</v>
      </c>
      <c r="J157">
        <v>0.468525</v>
      </c>
      <c r="K157">
        <v>0.034915</v>
      </c>
      <c r="L157">
        <v>0.062103000000000005</v>
      </c>
      <c r="M157">
        <v>0</v>
      </c>
      <c r="N157">
        <v>0.530628</v>
      </c>
      <c r="O157">
        <v>3510283.34</v>
      </c>
    </row>
    <row r="158" spans="1:15" ht="12.75">
      <c r="A158" t="s">
        <v>165</v>
      </c>
      <c r="B158">
        <v>3</v>
      </c>
      <c r="C158" t="s">
        <v>166</v>
      </c>
      <c r="D158">
        <v>21</v>
      </c>
      <c r="E158" t="s">
        <v>42</v>
      </c>
      <c r="F158" t="s">
        <v>166</v>
      </c>
      <c r="G158" t="s">
        <v>165</v>
      </c>
      <c r="H158">
        <v>3</v>
      </c>
      <c r="I158">
        <v>1015053782</v>
      </c>
      <c r="J158">
        <v>0.808225</v>
      </c>
      <c r="K158">
        <v>0</v>
      </c>
      <c r="L158">
        <v>0</v>
      </c>
      <c r="M158">
        <v>0</v>
      </c>
      <c r="N158">
        <v>0.808225</v>
      </c>
      <c r="O158">
        <v>8203918.16</v>
      </c>
    </row>
    <row r="159" spans="1:15" ht="12.75">
      <c r="A159" t="s">
        <v>167</v>
      </c>
      <c r="B159">
        <v>3</v>
      </c>
      <c r="C159" t="s">
        <v>168</v>
      </c>
      <c r="D159">
        <v>10</v>
      </c>
      <c r="E159" t="s">
        <v>65</v>
      </c>
      <c r="F159" t="s">
        <v>168</v>
      </c>
      <c r="G159" t="s">
        <v>167</v>
      </c>
      <c r="H159">
        <v>3</v>
      </c>
      <c r="I159">
        <v>5511063</v>
      </c>
      <c r="J159">
        <v>0.739642</v>
      </c>
      <c r="K159">
        <v>0.025106</v>
      </c>
      <c r="L159">
        <v>0.052723</v>
      </c>
      <c r="M159">
        <v>0</v>
      </c>
      <c r="N159">
        <v>0.792365</v>
      </c>
      <c r="O159">
        <v>43667.79</v>
      </c>
    </row>
    <row r="160" spans="1:15" ht="12.75">
      <c r="A160" t="s">
        <v>167</v>
      </c>
      <c r="B160">
        <v>3</v>
      </c>
      <c r="C160" t="s">
        <v>168</v>
      </c>
      <c r="D160">
        <v>21</v>
      </c>
      <c r="E160" t="s">
        <v>42</v>
      </c>
      <c r="F160" t="s">
        <v>168</v>
      </c>
      <c r="G160" t="s">
        <v>167</v>
      </c>
      <c r="H160">
        <v>3</v>
      </c>
      <c r="I160">
        <v>396822946</v>
      </c>
      <c r="J160">
        <v>0.739642</v>
      </c>
      <c r="K160">
        <v>0.025106</v>
      </c>
      <c r="L160">
        <v>0.052723</v>
      </c>
      <c r="M160">
        <v>0</v>
      </c>
      <c r="N160">
        <v>0.792365</v>
      </c>
      <c r="O160">
        <v>3144285.7</v>
      </c>
    </row>
    <row r="161" spans="1:15" ht="12.75">
      <c r="A161" t="s">
        <v>169</v>
      </c>
      <c r="B161">
        <v>3</v>
      </c>
      <c r="C161" t="s">
        <v>170</v>
      </c>
      <c r="D161">
        <v>5</v>
      </c>
      <c r="E161" t="s">
        <v>40</v>
      </c>
      <c r="F161" t="s">
        <v>170</v>
      </c>
      <c r="G161" t="s">
        <v>169</v>
      </c>
      <c r="H161">
        <v>3</v>
      </c>
      <c r="I161">
        <v>568234</v>
      </c>
      <c r="J161">
        <v>0.691229</v>
      </c>
      <c r="K161">
        <v>0.003676</v>
      </c>
      <c r="L161">
        <v>0.0061270000000000005</v>
      </c>
      <c r="M161">
        <v>0</v>
      </c>
      <c r="N161">
        <v>0.697356</v>
      </c>
      <c r="O161">
        <v>3962.61</v>
      </c>
    </row>
    <row r="162" spans="1:15" ht="12.75">
      <c r="A162" t="s">
        <v>169</v>
      </c>
      <c r="B162">
        <v>3</v>
      </c>
      <c r="C162" t="s">
        <v>170</v>
      </c>
      <c r="D162">
        <v>21</v>
      </c>
      <c r="E162" t="s">
        <v>42</v>
      </c>
      <c r="F162" t="s">
        <v>170</v>
      </c>
      <c r="G162" t="s">
        <v>169</v>
      </c>
      <c r="H162">
        <v>3</v>
      </c>
      <c r="I162">
        <v>411495666</v>
      </c>
      <c r="J162">
        <v>0.691229</v>
      </c>
      <c r="K162">
        <v>0.003676</v>
      </c>
      <c r="L162">
        <v>0.0061270000000000005</v>
      </c>
      <c r="M162">
        <v>0</v>
      </c>
      <c r="N162">
        <v>0.697356</v>
      </c>
      <c r="O162">
        <v>2869590.1</v>
      </c>
    </row>
    <row r="163" spans="1:15" ht="12.75">
      <c r="A163" t="s">
        <v>169</v>
      </c>
      <c r="B163">
        <v>3</v>
      </c>
      <c r="C163" t="s">
        <v>170</v>
      </c>
      <c r="D163">
        <v>58</v>
      </c>
      <c r="E163" t="s">
        <v>44</v>
      </c>
      <c r="F163" t="s">
        <v>170</v>
      </c>
      <c r="G163" t="s">
        <v>169</v>
      </c>
      <c r="H163">
        <v>3</v>
      </c>
      <c r="I163">
        <v>121920</v>
      </c>
      <c r="J163">
        <v>0.6912</v>
      </c>
      <c r="K163">
        <v>0.0037</v>
      </c>
      <c r="L163">
        <v>0.006200000000000001</v>
      </c>
      <c r="M163">
        <v>0</v>
      </c>
      <c r="N163">
        <v>0.6974</v>
      </c>
      <c r="O163">
        <v>850.27</v>
      </c>
    </row>
    <row r="164" spans="1:15" ht="12.75">
      <c r="A164" t="s">
        <v>171</v>
      </c>
      <c r="B164">
        <v>3</v>
      </c>
      <c r="C164" t="s">
        <v>172</v>
      </c>
      <c r="D164">
        <v>21</v>
      </c>
      <c r="E164" t="s">
        <v>42</v>
      </c>
      <c r="F164" t="s">
        <v>172</v>
      </c>
      <c r="G164" t="s">
        <v>171</v>
      </c>
      <c r="H164">
        <v>3</v>
      </c>
      <c r="I164">
        <v>336078322</v>
      </c>
      <c r="J164">
        <v>0.587811</v>
      </c>
      <c r="K164">
        <v>0.110697</v>
      </c>
      <c r="L164">
        <v>0.110697</v>
      </c>
      <c r="M164">
        <v>0</v>
      </c>
      <c r="N164">
        <v>0.698508</v>
      </c>
      <c r="O164">
        <v>2347534.08</v>
      </c>
    </row>
    <row r="165" spans="1:15" ht="12.75">
      <c r="A165" t="s">
        <v>171</v>
      </c>
      <c r="B165">
        <v>3</v>
      </c>
      <c r="C165" t="s">
        <v>172</v>
      </c>
      <c r="D165">
        <v>56</v>
      </c>
      <c r="E165" t="s">
        <v>173</v>
      </c>
      <c r="F165" t="s">
        <v>172</v>
      </c>
      <c r="G165" t="s">
        <v>171</v>
      </c>
      <c r="H165">
        <v>3</v>
      </c>
      <c r="I165">
        <v>56102208</v>
      </c>
      <c r="J165">
        <v>0.587811</v>
      </c>
      <c r="K165">
        <v>0.110697</v>
      </c>
      <c r="L165">
        <v>0.110697</v>
      </c>
      <c r="M165">
        <v>0</v>
      </c>
      <c r="N165">
        <v>0.698508</v>
      </c>
      <c r="O165">
        <v>391878.63</v>
      </c>
    </row>
    <row r="166" spans="1:15" ht="12.75">
      <c r="A166" t="s">
        <v>171</v>
      </c>
      <c r="B166">
        <v>3</v>
      </c>
      <c r="C166" t="s">
        <v>172</v>
      </c>
      <c r="D166">
        <v>57</v>
      </c>
      <c r="E166" t="s">
        <v>43</v>
      </c>
      <c r="F166" t="s">
        <v>172</v>
      </c>
      <c r="G166" t="s">
        <v>171</v>
      </c>
      <c r="H166">
        <v>3</v>
      </c>
      <c r="I166">
        <v>64067035</v>
      </c>
      <c r="J166">
        <v>0.587811</v>
      </c>
      <c r="K166">
        <v>0.110697</v>
      </c>
      <c r="L166">
        <v>0.110697</v>
      </c>
      <c r="M166">
        <v>0</v>
      </c>
      <c r="N166">
        <v>0.698508</v>
      </c>
      <c r="O166">
        <v>447514.29</v>
      </c>
    </row>
    <row r="167" spans="1:15" ht="12.75">
      <c r="A167" t="s">
        <v>174</v>
      </c>
      <c r="B167">
        <v>3</v>
      </c>
      <c r="C167" t="s">
        <v>175</v>
      </c>
      <c r="D167">
        <v>21</v>
      </c>
      <c r="E167" t="s">
        <v>42</v>
      </c>
      <c r="F167" t="s">
        <v>175</v>
      </c>
      <c r="G167" t="s">
        <v>174</v>
      </c>
      <c r="H167">
        <v>3</v>
      </c>
      <c r="I167">
        <v>525161925</v>
      </c>
      <c r="J167">
        <v>0.625789</v>
      </c>
      <c r="K167">
        <v>0.056809</v>
      </c>
      <c r="L167">
        <v>0.056809</v>
      </c>
      <c r="M167">
        <v>0</v>
      </c>
      <c r="N167">
        <v>0.682598</v>
      </c>
      <c r="O167">
        <v>3584744.65</v>
      </c>
    </row>
    <row r="168" spans="1:15" ht="12.75">
      <c r="A168" t="s">
        <v>174</v>
      </c>
      <c r="B168">
        <v>3</v>
      </c>
      <c r="C168" t="s">
        <v>175</v>
      </c>
      <c r="D168">
        <v>24</v>
      </c>
      <c r="E168" t="s">
        <v>71</v>
      </c>
      <c r="F168" t="s">
        <v>175</v>
      </c>
      <c r="G168" t="s">
        <v>174</v>
      </c>
      <c r="H168">
        <v>3</v>
      </c>
      <c r="I168">
        <v>8259963</v>
      </c>
      <c r="J168">
        <v>0.625789</v>
      </c>
      <c r="K168">
        <v>0.056809</v>
      </c>
      <c r="L168">
        <v>0.056809</v>
      </c>
      <c r="M168">
        <v>0</v>
      </c>
      <c r="N168">
        <v>0.682598</v>
      </c>
      <c r="O168">
        <v>56382.47</v>
      </c>
    </row>
    <row r="169" spans="1:15" ht="12.75">
      <c r="A169" t="s">
        <v>176</v>
      </c>
      <c r="B169">
        <v>3</v>
      </c>
      <c r="C169" t="s">
        <v>177</v>
      </c>
      <c r="D169">
        <v>22</v>
      </c>
      <c r="E169" t="s">
        <v>178</v>
      </c>
      <c r="F169" t="s">
        <v>177</v>
      </c>
      <c r="G169" t="s">
        <v>176</v>
      </c>
      <c r="H169">
        <v>3</v>
      </c>
      <c r="I169">
        <v>987295697</v>
      </c>
      <c r="J169">
        <v>1.050856</v>
      </c>
      <c r="K169">
        <v>0</v>
      </c>
      <c r="L169">
        <v>0.014983</v>
      </c>
      <c r="M169">
        <v>0</v>
      </c>
      <c r="N169">
        <v>1.065839</v>
      </c>
      <c r="O169">
        <v>10522983.92</v>
      </c>
    </row>
    <row r="170" spans="1:15" ht="12.75">
      <c r="A170" t="s">
        <v>179</v>
      </c>
      <c r="B170">
        <v>3</v>
      </c>
      <c r="C170" t="s">
        <v>180</v>
      </c>
      <c r="D170">
        <v>22</v>
      </c>
      <c r="E170" t="s">
        <v>178</v>
      </c>
      <c r="F170" t="s">
        <v>180</v>
      </c>
      <c r="G170" t="s">
        <v>179</v>
      </c>
      <c r="H170">
        <v>3</v>
      </c>
      <c r="I170">
        <v>400170081</v>
      </c>
      <c r="J170">
        <v>0.912875</v>
      </c>
      <c r="K170">
        <v>0.065259</v>
      </c>
      <c r="L170">
        <v>0.065259</v>
      </c>
      <c r="M170">
        <v>0</v>
      </c>
      <c r="N170">
        <v>0.978134</v>
      </c>
      <c r="O170">
        <v>3914199.73</v>
      </c>
    </row>
    <row r="171" spans="1:15" ht="12.75">
      <c r="A171" t="s">
        <v>179</v>
      </c>
      <c r="B171">
        <v>3</v>
      </c>
      <c r="C171" t="s">
        <v>180</v>
      </c>
      <c r="D171">
        <v>87</v>
      </c>
      <c r="E171" t="s">
        <v>91</v>
      </c>
      <c r="F171" t="s">
        <v>180</v>
      </c>
      <c r="G171" t="s">
        <v>179</v>
      </c>
      <c r="H171">
        <v>3</v>
      </c>
      <c r="I171">
        <v>2272324</v>
      </c>
      <c r="J171">
        <v>0.912875</v>
      </c>
      <c r="K171">
        <v>0.065259</v>
      </c>
      <c r="L171">
        <v>0.065259</v>
      </c>
      <c r="M171">
        <v>0</v>
      </c>
      <c r="N171">
        <v>0.978134</v>
      </c>
      <c r="O171">
        <v>22226.39</v>
      </c>
    </row>
    <row r="172" spans="1:15" ht="12.75">
      <c r="A172" t="s">
        <v>181</v>
      </c>
      <c r="B172">
        <v>3</v>
      </c>
      <c r="C172" t="s">
        <v>182</v>
      </c>
      <c r="D172">
        <v>23</v>
      </c>
      <c r="E172" t="s">
        <v>58</v>
      </c>
      <c r="F172" t="s">
        <v>182</v>
      </c>
      <c r="G172" t="s">
        <v>181</v>
      </c>
      <c r="H172">
        <v>3</v>
      </c>
      <c r="I172">
        <v>531450325</v>
      </c>
      <c r="J172">
        <v>1.0203</v>
      </c>
      <c r="K172">
        <v>0.0297</v>
      </c>
      <c r="L172">
        <v>0.0297</v>
      </c>
      <c r="M172">
        <v>0</v>
      </c>
      <c r="N172">
        <v>1.05</v>
      </c>
      <c r="O172">
        <v>5580243.08</v>
      </c>
    </row>
    <row r="173" spans="1:15" ht="12.75">
      <c r="A173" t="s">
        <v>181</v>
      </c>
      <c r="B173">
        <v>3</v>
      </c>
      <c r="C173" t="s">
        <v>182</v>
      </c>
      <c r="D173">
        <v>81</v>
      </c>
      <c r="E173" t="s">
        <v>55</v>
      </c>
      <c r="F173" t="s">
        <v>182</v>
      </c>
      <c r="G173" t="s">
        <v>181</v>
      </c>
      <c r="H173">
        <v>3</v>
      </c>
      <c r="I173">
        <v>11786413</v>
      </c>
      <c r="J173">
        <v>1.0203</v>
      </c>
      <c r="K173">
        <v>0.0297</v>
      </c>
      <c r="L173">
        <v>0.0297</v>
      </c>
      <c r="M173">
        <v>0</v>
      </c>
      <c r="N173">
        <v>1.05</v>
      </c>
      <c r="O173">
        <v>123757.62</v>
      </c>
    </row>
    <row r="174" spans="1:15" ht="12.75">
      <c r="A174" t="s">
        <v>200</v>
      </c>
      <c r="B174">
        <v>3</v>
      </c>
      <c r="C174" t="s">
        <v>201</v>
      </c>
      <c r="D174">
        <v>23</v>
      </c>
      <c r="E174" t="s">
        <v>58</v>
      </c>
      <c r="F174" t="s">
        <v>201</v>
      </c>
      <c r="G174" t="s">
        <v>200</v>
      </c>
      <c r="H174">
        <v>3</v>
      </c>
      <c r="I174">
        <v>240835903</v>
      </c>
      <c r="J174">
        <v>0.799653</v>
      </c>
      <c r="K174">
        <v>0.096193</v>
      </c>
      <c r="L174">
        <v>0.14638</v>
      </c>
      <c r="M174">
        <v>0</v>
      </c>
      <c r="N174">
        <v>0.946033</v>
      </c>
      <c r="O174">
        <v>2278392.56</v>
      </c>
    </row>
    <row r="175" spans="1:15" ht="12.75">
      <c r="A175" t="s">
        <v>200</v>
      </c>
      <c r="B175">
        <v>3</v>
      </c>
      <c r="C175" t="s">
        <v>201</v>
      </c>
      <c r="D175">
        <v>83</v>
      </c>
      <c r="E175" t="s">
        <v>202</v>
      </c>
      <c r="F175" t="s">
        <v>201</v>
      </c>
      <c r="G175" t="s">
        <v>200</v>
      </c>
      <c r="H175">
        <v>3</v>
      </c>
      <c r="I175">
        <v>758698</v>
      </c>
      <c r="J175">
        <v>0.799653</v>
      </c>
      <c r="K175">
        <v>0.096193</v>
      </c>
      <c r="L175">
        <v>0.14638</v>
      </c>
      <c r="M175">
        <v>0</v>
      </c>
      <c r="N175">
        <v>0.946033</v>
      </c>
      <c r="O175">
        <v>7177.55</v>
      </c>
    </row>
    <row r="176" spans="1:15" ht="12.75">
      <c r="A176" t="s">
        <v>203</v>
      </c>
      <c r="B176">
        <v>3</v>
      </c>
      <c r="C176" t="s">
        <v>204</v>
      </c>
      <c r="D176">
        <v>24</v>
      </c>
      <c r="E176" t="s">
        <v>71</v>
      </c>
      <c r="F176" t="s">
        <v>204</v>
      </c>
      <c r="G176" t="s">
        <v>203</v>
      </c>
      <c r="H176">
        <v>3</v>
      </c>
      <c r="I176">
        <v>1037434752</v>
      </c>
      <c r="J176">
        <v>1.05</v>
      </c>
      <c r="K176">
        <v>0</v>
      </c>
      <c r="L176">
        <v>0</v>
      </c>
      <c r="M176">
        <v>0</v>
      </c>
      <c r="N176">
        <v>1.05</v>
      </c>
      <c r="O176">
        <v>10893082.52</v>
      </c>
    </row>
    <row r="177" spans="1:15" ht="12.75">
      <c r="A177" t="s">
        <v>203</v>
      </c>
      <c r="B177">
        <v>3</v>
      </c>
      <c r="C177" t="s">
        <v>204</v>
      </c>
      <c r="D177">
        <v>37</v>
      </c>
      <c r="E177" t="s">
        <v>205</v>
      </c>
      <c r="F177" t="s">
        <v>204</v>
      </c>
      <c r="G177" t="s">
        <v>203</v>
      </c>
      <c r="H177">
        <v>3</v>
      </c>
      <c r="I177">
        <v>41509626</v>
      </c>
      <c r="J177">
        <v>1.05</v>
      </c>
      <c r="K177">
        <v>0</v>
      </c>
      <c r="L177">
        <v>0</v>
      </c>
      <c r="M177">
        <v>0</v>
      </c>
      <c r="N177">
        <v>1.05</v>
      </c>
      <c r="O177">
        <v>435851.59</v>
      </c>
    </row>
    <row r="178" spans="1:15" ht="12.75">
      <c r="A178" t="s">
        <v>206</v>
      </c>
      <c r="B178">
        <v>3</v>
      </c>
      <c r="C178" t="s">
        <v>207</v>
      </c>
      <c r="D178">
        <v>24</v>
      </c>
      <c r="E178" t="s">
        <v>71</v>
      </c>
      <c r="F178" t="s">
        <v>207</v>
      </c>
      <c r="G178" t="s">
        <v>206</v>
      </c>
      <c r="H178">
        <v>3</v>
      </c>
      <c r="I178">
        <v>303790303</v>
      </c>
      <c r="J178">
        <v>0.896483</v>
      </c>
      <c r="K178">
        <v>0</v>
      </c>
      <c r="L178">
        <v>0</v>
      </c>
      <c r="M178">
        <v>0</v>
      </c>
      <c r="N178">
        <v>0.896483</v>
      </c>
      <c r="O178">
        <v>2723432.02</v>
      </c>
    </row>
    <row r="179" spans="1:15" ht="12.75">
      <c r="A179" t="s">
        <v>206</v>
      </c>
      <c r="B179">
        <v>3</v>
      </c>
      <c r="C179" t="s">
        <v>207</v>
      </c>
      <c r="D179">
        <v>69</v>
      </c>
      <c r="E179" t="s">
        <v>68</v>
      </c>
      <c r="F179" t="s">
        <v>207</v>
      </c>
      <c r="G179" t="s">
        <v>206</v>
      </c>
      <c r="H179">
        <v>3</v>
      </c>
      <c r="I179">
        <v>34229108</v>
      </c>
      <c r="J179">
        <v>0.896483</v>
      </c>
      <c r="K179">
        <v>0</v>
      </c>
      <c r="L179">
        <v>0</v>
      </c>
      <c r="M179">
        <v>0</v>
      </c>
      <c r="N179">
        <v>0.896483</v>
      </c>
      <c r="O179">
        <v>306858.58</v>
      </c>
    </row>
    <row r="180" spans="1:15" ht="12.75">
      <c r="A180" t="s">
        <v>208</v>
      </c>
      <c r="B180">
        <v>3</v>
      </c>
      <c r="C180" t="s">
        <v>209</v>
      </c>
      <c r="D180">
        <v>21</v>
      </c>
      <c r="E180" t="s">
        <v>42</v>
      </c>
      <c r="F180" t="s">
        <v>209</v>
      </c>
      <c r="G180" t="s">
        <v>208</v>
      </c>
      <c r="H180">
        <v>3</v>
      </c>
      <c r="I180">
        <v>10229622</v>
      </c>
      <c r="J180">
        <v>1.03</v>
      </c>
      <c r="K180">
        <v>0.02</v>
      </c>
      <c r="L180">
        <v>0.02</v>
      </c>
      <c r="M180">
        <v>0</v>
      </c>
      <c r="N180">
        <v>1.05</v>
      </c>
      <c r="O180">
        <v>107411.04</v>
      </c>
    </row>
    <row r="181" spans="1:15" ht="12.75">
      <c r="A181" t="s">
        <v>208</v>
      </c>
      <c r="B181">
        <v>3</v>
      </c>
      <c r="C181" t="s">
        <v>209</v>
      </c>
      <c r="D181">
        <v>24</v>
      </c>
      <c r="E181" t="s">
        <v>71</v>
      </c>
      <c r="F181" t="s">
        <v>209</v>
      </c>
      <c r="G181" t="s">
        <v>208</v>
      </c>
      <c r="H181">
        <v>3</v>
      </c>
      <c r="I181">
        <v>819336440</v>
      </c>
      <c r="J181">
        <v>1.03</v>
      </c>
      <c r="K181">
        <v>0.02</v>
      </c>
      <c r="L181">
        <v>0.02</v>
      </c>
      <c r="M181">
        <v>0</v>
      </c>
      <c r="N181">
        <v>1.05</v>
      </c>
      <c r="O181">
        <v>8603044.42</v>
      </c>
    </row>
    <row r="182" spans="1:15" ht="12.75">
      <c r="A182" t="s">
        <v>210</v>
      </c>
      <c r="B182">
        <v>3</v>
      </c>
      <c r="C182" t="s">
        <v>211</v>
      </c>
      <c r="D182">
        <v>21</v>
      </c>
      <c r="E182" t="s">
        <v>42</v>
      </c>
      <c r="F182" t="s">
        <v>211</v>
      </c>
      <c r="G182" t="s">
        <v>210</v>
      </c>
      <c r="H182">
        <v>3</v>
      </c>
      <c r="I182">
        <v>101707552</v>
      </c>
      <c r="J182">
        <v>0.961181</v>
      </c>
      <c r="K182">
        <v>0.017339</v>
      </c>
      <c r="L182">
        <v>0.017339</v>
      </c>
      <c r="M182">
        <v>0</v>
      </c>
      <c r="N182">
        <v>0.97852</v>
      </c>
      <c r="O182">
        <v>995228.61</v>
      </c>
    </row>
    <row r="183" spans="1:15" ht="12.75">
      <c r="A183" t="s">
        <v>210</v>
      </c>
      <c r="B183">
        <v>3</v>
      </c>
      <c r="C183" t="s">
        <v>211</v>
      </c>
      <c r="D183">
        <v>24</v>
      </c>
      <c r="E183" t="s">
        <v>71</v>
      </c>
      <c r="F183" t="s">
        <v>211</v>
      </c>
      <c r="G183" t="s">
        <v>210</v>
      </c>
      <c r="H183">
        <v>3</v>
      </c>
      <c r="I183">
        <v>663901603</v>
      </c>
      <c r="J183">
        <v>0.961181</v>
      </c>
      <c r="K183">
        <v>0.017339</v>
      </c>
      <c r="L183">
        <v>0.017339</v>
      </c>
      <c r="M183">
        <v>0</v>
      </c>
      <c r="N183">
        <v>0.97852</v>
      </c>
      <c r="O183">
        <v>6496418.95</v>
      </c>
    </row>
    <row r="184" spans="1:15" ht="12.75">
      <c r="A184" t="s">
        <v>210</v>
      </c>
      <c r="B184">
        <v>3</v>
      </c>
      <c r="C184" t="s">
        <v>211</v>
      </c>
      <c r="D184">
        <v>56</v>
      </c>
      <c r="E184" t="s">
        <v>173</v>
      </c>
      <c r="F184" t="s">
        <v>211</v>
      </c>
      <c r="G184" t="s">
        <v>210</v>
      </c>
      <c r="H184">
        <v>3</v>
      </c>
      <c r="I184">
        <v>107916290</v>
      </c>
      <c r="J184">
        <v>0.961181</v>
      </c>
      <c r="K184">
        <v>0.017339</v>
      </c>
      <c r="L184">
        <v>0.017339</v>
      </c>
      <c r="M184">
        <v>0</v>
      </c>
      <c r="N184">
        <v>0.97852</v>
      </c>
      <c r="O184">
        <v>1055982.63</v>
      </c>
    </row>
    <row r="185" spans="1:15" ht="12.75">
      <c r="A185" t="s">
        <v>212</v>
      </c>
      <c r="B185">
        <v>3</v>
      </c>
      <c r="C185" t="s">
        <v>213</v>
      </c>
      <c r="D185">
        <v>10</v>
      </c>
      <c r="E185" t="s">
        <v>65</v>
      </c>
      <c r="F185" t="s">
        <v>213</v>
      </c>
      <c r="G185" t="s">
        <v>212</v>
      </c>
      <c r="H185">
        <v>3</v>
      </c>
      <c r="I185">
        <v>86618416</v>
      </c>
      <c r="J185">
        <v>0.731652</v>
      </c>
      <c r="K185">
        <v>0.092651</v>
      </c>
      <c r="L185">
        <v>0.092651</v>
      </c>
      <c r="M185">
        <v>0</v>
      </c>
      <c r="N185">
        <v>0.824303</v>
      </c>
      <c r="O185">
        <v>713999.26</v>
      </c>
    </row>
    <row r="186" spans="1:15" ht="12.75">
      <c r="A186" t="s">
        <v>212</v>
      </c>
      <c r="B186">
        <v>3</v>
      </c>
      <c r="C186" t="s">
        <v>213</v>
      </c>
      <c r="D186">
        <v>21</v>
      </c>
      <c r="E186" t="s">
        <v>42</v>
      </c>
      <c r="F186" t="s">
        <v>213</v>
      </c>
      <c r="G186" t="s">
        <v>212</v>
      </c>
      <c r="H186">
        <v>3</v>
      </c>
      <c r="I186">
        <v>69748502</v>
      </c>
      <c r="J186">
        <v>0.731652</v>
      </c>
      <c r="K186">
        <v>0.092651</v>
      </c>
      <c r="L186">
        <v>0.092651</v>
      </c>
      <c r="M186">
        <v>0</v>
      </c>
      <c r="N186">
        <v>0.824303</v>
      </c>
      <c r="O186">
        <v>574939.09</v>
      </c>
    </row>
    <row r="187" spans="1:15" ht="12.75">
      <c r="A187" t="s">
        <v>212</v>
      </c>
      <c r="B187">
        <v>3</v>
      </c>
      <c r="C187" t="s">
        <v>213</v>
      </c>
      <c r="D187">
        <v>24</v>
      </c>
      <c r="E187" t="s">
        <v>71</v>
      </c>
      <c r="F187" t="s">
        <v>213</v>
      </c>
      <c r="G187" t="s">
        <v>212</v>
      </c>
      <c r="H187">
        <v>3</v>
      </c>
      <c r="I187">
        <v>258396229</v>
      </c>
      <c r="J187">
        <v>0.731652</v>
      </c>
      <c r="K187">
        <v>0.092651</v>
      </c>
      <c r="L187">
        <v>0.092651</v>
      </c>
      <c r="M187">
        <v>0</v>
      </c>
      <c r="N187">
        <v>0.824303</v>
      </c>
      <c r="O187">
        <v>2129970.96</v>
      </c>
    </row>
    <row r="188" spans="1:15" ht="12.75">
      <c r="A188" t="s">
        <v>538</v>
      </c>
      <c r="B188">
        <v>3</v>
      </c>
      <c r="C188" t="s">
        <v>539</v>
      </c>
      <c r="D188">
        <v>17</v>
      </c>
      <c r="E188" t="s">
        <v>134</v>
      </c>
      <c r="F188" t="s">
        <v>539</v>
      </c>
      <c r="G188" t="s">
        <v>538</v>
      </c>
      <c r="H188">
        <v>3</v>
      </c>
      <c r="I188">
        <v>169085145</v>
      </c>
      <c r="J188">
        <v>0.732</v>
      </c>
      <c r="K188">
        <v>0.019</v>
      </c>
      <c r="L188">
        <v>0.019</v>
      </c>
      <c r="M188">
        <v>0</v>
      </c>
      <c r="N188">
        <v>0.751</v>
      </c>
      <c r="O188">
        <v>1269832.51</v>
      </c>
    </row>
    <row r="189" spans="1:15" ht="12.75">
      <c r="A189" t="s">
        <v>538</v>
      </c>
      <c r="B189">
        <v>3</v>
      </c>
      <c r="C189" t="s">
        <v>539</v>
      </c>
      <c r="D189">
        <v>25</v>
      </c>
      <c r="E189" t="s">
        <v>140</v>
      </c>
      <c r="F189" t="s">
        <v>539</v>
      </c>
      <c r="G189" t="s">
        <v>538</v>
      </c>
      <c r="H189">
        <v>3</v>
      </c>
      <c r="I189">
        <v>267717667</v>
      </c>
      <c r="J189">
        <v>0.732</v>
      </c>
      <c r="K189">
        <v>0.019</v>
      </c>
      <c r="L189">
        <v>0.019</v>
      </c>
      <c r="M189">
        <v>0</v>
      </c>
      <c r="N189">
        <v>0.751</v>
      </c>
      <c r="O189">
        <v>2010563.25</v>
      </c>
    </row>
    <row r="190" spans="1:15" ht="12.75">
      <c r="A190" t="s">
        <v>538</v>
      </c>
      <c r="B190">
        <v>3</v>
      </c>
      <c r="C190" t="s">
        <v>539</v>
      </c>
      <c r="D190">
        <v>35</v>
      </c>
      <c r="E190" t="s">
        <v>141</v>
      </c>
      <c r="F190" t="s">
        <v>539</v>
      </c>
      <c r="G190" t="s">
        <v>538</v>
      </c>
      <c r="H190">
        <v>3</v>
      </c>
      <c r="I190">
        <v>32814968</v>
      </c>
      <c r="J190">
        <v>0.732</v>
      </c>
      <c r="K190">
        <v>0.019</v>
      </c>
      <c r="L190">
        <v>0.019</v>
      </c>
      <c r="M190">
        <v>0</v>
      </c>
      <c r="N190">
        <v>0.751</v>
      </c>
      <c r="O190">
        <v>246440.97</v>
      </c>
    </row>
    <row r="191" spans="1:15" ht="12.75">
      <c r="A191" t="s">
        <v>214</v>
      </c>
      <c r="B191">
        <v>3</v>
      </c>
      <c r="C191" t="s">
        <v>215</v>
      </c>
      <c r="D191">
        <v>25</v>
      </c>
      <c r="E191" t="s">
        <v>140</v>
      </c>
      <c r="F191" t="s">
        <v>215</v>
      </c>
      <c r="G191" t="s">
        <v>214</v>
      </c>
      <c r="H191">
        <v>3</v>
      </c>
      <c r="I191">
        <v>162140638</v>
      </c>
      <c r="J191">
        <v>0.64</v>
      </c>
      <c r="K191">
        <v>0.01</v>
      </c>
      <c r="L191">
        <v>0.01</v>
      </c>
      <c r="M191">
        <v>0</v>
      </c>
      <c r="N191">
        <v>0.65</v>
      </c>
      <c r="O191">
        <v>1053916.26</v>
      </c>
    </row>
    <row r="192" spans="1:15" ht="12.75">
      <c r="A192" t="s">
        <v>214</v>
      </c>
      <c r="B192">
        <v>3</v>
      </c>
      <c r="C192" t="s">
        <v>215</v>
      </c>
      <c r="D192">
        <v>35</v>
      </c>
      <c r="E192" t="s">
        <v>141</v>
      </c>
      <c r="F192" t="s">
        <v>215</v>
      </c>
      <c r="G192" t="s">
        <v>214</v>
      </c>
      <c r="H192">
        <v>3</v>
      </c>
      <c r="I192">
        <v>1738481</v>
      </c>
      <c r="J192">
        <v>0.64</v>
      </c>
      <c r="K192">
        <v>0.01</v>
      </c>
      <c r="L192">
        <v>0.01</v>
      </c>
      <c r="M192">
        <v>0</v>
      </c>
      <c r="N192">
        <v>0.65</v>
      </c>
      <c r="O192">
        <v>11300.19</v>
      </c>
    </row>
    <row r="193" spans="1:15" ht="12.75">
      <c r="A193" t="s">
        <v>214</v>
      </c>
      <c r="B193">
        <v>3</v>
      </c>
      <c r="C193" t="s">
        <v>215</v>
      </c>
      <c r="D193">
        <v>51</v>
      </c>
      <c r="E193" t="s">
        <v>32</v>
      </c>
      <c r="F193" t="s">
        <v>215</v>
      </c>
      <c r="G193" t="s">
        <v>214</v>
      </c>
      <c r="H193">
        <v>3</v>
      </c>
      <c r="I193">
        <v>249424190</v>
      </c>
      <c r="J193">
        <v>0.64</v>
      </c>
      <c r="K193">
        <v>0.01</v>
      </c>
      <c r="L193">
        <v>0.01</v>
      </c>
      <c r="M193">
        <v>0</v>
      </c>
      <c r="N193">
        <v>0.65</v>
      </c>
      <c r="O193">
        <v>1621260.16</v>
      </c>
    </row>
    <row r="194" spans="1:15" ht="12.75">
      <c r="A194" t="s">
        <v>214</v>
      </c>
      <c r="B194">
        <v>3</v>
      </c>
      <c r="C194" t="s">
        <v>215</v>
      </c>
      <c r="D194">
        <v>68</v>
      </c>
      <c r="E194" t="s">
        <v>216</v>
      </c>
      <c r="F194" t="s">
        <v>215</v>
      </c>
      <c r="G194" t="s">
        <v>214</v>
      </c>
      <c r="H194">
        <v>3</v>
      </c>
      <c r="I194">
        <v>34646645</v>
      </c>
      <c r="J194">
        <v>0.64</v>
      </c>
      <c r="K194">
        <v>0.01</v>
      </c>
      <c r="L194">
        <v>0.01</v>
      </c>
      <c r="M194">
        <v>0</v>
      </c>
      <c r="N194">
        <v>0.65</v>
      </c>
      <c r="O194">
        <v>225203.55</v>
      </c>
    </row>
    <row r="195" spans="1:15" ht="12.75">
      <c r="A195" t="s">
        <v>217</v>
      </c>
      <c r="B195">
        <v>3</v>
      </c>
      <c r="C195" t="s">
        <v>218</v>
      </c>
      <c r="D195">
        <v>22</v>
      </c>
      <c r="E195" t="s">
        <v>178</v>
      </c>
      <c r="F195" t="s">
        <v>218</v>
      </c>
      <c r="G195" t="s">
        <v>217</v>
      </c>
      <c r="H195">
        <v>3</v>
      </c>
      <c r="I195">
        <v>169646145</v>
      </c>
      <c r="J195">
        <v>1.05</v>
      </c>
      <c r="K195">
        <v>0</v>
      </c>
      <c r="L195">
        <v>0</v>
      </c>
      <c r="M195">
        <v>0</v>
      </c>
      <c r="N195">
        <v>1.05</v>
      </c>
      <c r="O195">
        <v>1781285.47</v>
      </c>
    </row>
    <row r="196" spans="1:15" ht="12.75">
      <c r="A196" t="s">
        <v>217</v>
      </c>
      <c r="B196">
        <v>3</v>
      </c>
      <c r="C196" t="s">
        <v>218</v>
      </c>
      <c r="D196">
        <v>26</v>
      </c>
      <c r="E196" t="s">
        <v>114</v>
      </c>
      <c r="F196" t="s">
        <v>218</v>
      </c>
      <c r="G196" t="s">
        <v>217</v>
      </c>
      <c r="H196">
        <v>3</v>
      </c>
      <c r="I196">
        <v>227266786</v>
      </c>
      <c r="J196">
        <v>1.05</v>
      </c>
      <c r="K196">
        <v>0</v>
      </c>
      <c r="L196">
        <v>0</v>
      </c>
      <c r="M196">
        <v>0</v>
      </c>
      <c r="N196">
        <v>1.05</v>
      </c>
      <c r="O196">
        <v>2386305.45</v>
      </c>
    </row>
    <row r="197" spans="1:15" ht="12.75">
      <c r="A197" t="s">
        <v>219</v>
      </c>
      <c r="B197">
        <v>3</v>
      </c>
      <c r="C197" t="s">
        <v>220</v>
      </c>
      <c r="D197">
        <v>22</v>
      </c>
      <c r="E197" t="s">
        <v>178</v>
      </c>
      <c r="F197" t="s">
        <v>220</v>
      </c>
      <c r="G197" t="s">
        <v>219</v>
      </c>
      <c r="H197">
        <v>3</v>
      </c>
      <c r="I197">
        <v>17400276</v>
      </c>
      <c r="J197">
        <v>0.920308</v>
      </c>
      <c r="K197">
        <v>0.006347</v>
      </c>
      <c r="L197">
        <v>0.025199</v>
      </c>
      <c r="M197">
        <v>0</v>
      </c>
      <c r="N197">
        <v>0.945507</v>
      </c>
      <c r="O197">
        <v>164520.9</v>
      </c>
    </row>
    <row r="198" spans="1:15" ht="12.75">
      <c r="A198" t="s">
        <v>219</v>
      </c>
      <c r="B198">
        <v>3</v>
      </c>
      <c r="C198" t="s">
        <v>220</v>
      </c>
      <c r="D198">
        <v>26</v>
      </c>
      <c r="E198" t="s">
        <v>114</v>
      </c>
      <c r="F198" t="s">
        <v>220</v>
      </c>
      <c r="G198" t="s">
        <v>219</v>
      </c>
      <c r="H198">
        <v>3</v>
      </c>
      <c r="I198">
        <v>300873979</v>
      </c>
      <c r="J198">
        <v>0.920308</v>
      </c>
      <c r="K198">
        <v>0.006347</v>
      </c>
      <c r="L198">
        <v>0.025199</v>
      </c>
      <c r="M198">
        <v>0</v>
      </c>
      <c r="N198">
        <v>0.945507</v>
      </c>
      <c r="O198">
        <v>2844788.06</v>
      </c>
    </row>
    <row r="199" spans="1:15" ht="12.75">
      <c r="A199" t="s">
        <v>540</v>
      </c>
      <c r="B199">
        <v>3</v>
      </c>
      <c r="C199" t="s">
        <v>541</v>
      </c>
      <c r="D199">
        <v>22</v>
      </c>
      <c r="E199" t="s">
        <v>178</v>
      </c>
      <c r="F199" t="s">
        <v>541</v>
      </c>
      <c r="G199" t="s">
        <v>540</v>
      </c>
      <c r="H199">
        <v>3</v>
      </c>
      <c r="I199">
        <v>228671514</v>
      </c>
      <c r="J199">
        <v>0.779412</v>
      </c>
      <c r="K199">
        <v>0</v>
      </c>
      <c r="L199">
        <v>0</v>
      </c>
      <c r="M199">
        <v>0</v>
      </c>
      <c r="N199">
        <v>0.779412</v>
      </c>
      <c r="O199">
        <v>1782293.36</v>
      </c>
    </row>
    <row r="200" spans="1:15" ht="12.75">
      <c r="A200" t="s">
        <v>540</v>
      </c>
      <c r="B200">
        <v>3</v>
      </c>
      <c r="C200" t="s">
        <v>541</v>
      </c>
      <c r="D200">
        <v>26</v>
      </c>
      <c r="E200" t="s">
        <v>114</v>
      </c>
      <c r="F200" t="s">
        <v>541</v>
      </c>
      <c r="G200" t="s">
        <v>540</v>
      </c>
      <c r="H200">
        <v>3</v>
      </c>
      <c r="I200">
        <v>109481853</v>
      </c>
      <c r="J200">
        <v>0.779412</v>
      </c>
      <c r="K200">
        <v>0</v>
      </c>
      <c r="L200">
        <v>0</v>
      </c>
      <c r="M200">
        <v>0</v>
      </c>
      <c r="N200">
        <v>0.779412</v>
      </c>
      <c r="O200">
        <v>853315.83</v>
      </c>
    </row>
    <row r="201" spans="1:15" ht="12.75">
      <c r="A201" t="s">
        <v>540</v>
      </c>
      <c r="B201">
        <v>3</v>
      </c>
      <c r="C201" t="s">
        <v>541</v>
      </c>
      <c r="D201">
        <v>87</v>
      </c>
      <c r="E201" t="s">
        <v>91</v>
      </c>
      <c r="F201" t="s">
        <v>541</v>
      </c>
      <c r="G201" t="s">
        <v>540</v>
      </c>
      <c r="H201">
        <v>3</v>
      </c>
      <c r="I201">
        <v>119398926</v>
      </c>
      <c r="J201">
        <v>0.779412</v>
      </c>
      <c r="K201">
        <v>0</v>
      </c>
      <c r="L201">
        <v>0</v>
      </c>
      <c r="M201">
        <v>0</v>
      </c>
      <c r="N201">
        <v>0.779412</v>
      </c>
      <c r="O201">
        <v>930610.85</v>
      </c>
    </row>
    <row r="202" spans="1:15" ht="12.75">
      <c r="A202" t="s">
        <v>221</v>
      </c>
      <c r="B202">
        <v>3</v>
      </c>
      <c r="C202" t="s">
        <v>222</v>
      </c>
      <c r="D202">
        <v>27</v>
      </c>
      <c r="E202" t="s">
        <v>88</v>
      </c>
      <c r="F202" t="s">
        <v>222</v>
      </c>
      <c r="G202" t="s">
        <v>221</v>
      </c>
      <c r="H202">
        <v>3</v>
      </c>
      <c r="I202">
        <v>2054704833</v>
      </c>
      <c r="J202">
        <v>1.057722</v>
      </c>
      <c r="K202">
        <v>0</v>
      </c>
      <c r="L202">
        <v>0</v>
      </c>
      <c r="M202">
        <v>0</v>
      </c>
      <c r="N202">
        <v>1.057722</v>
      </c>
      <c r="O202">
        <v>21733085.16</v>
      </c>
    </row>
    <row r="203" spans="1:15" ht="12.75">
      <c r="A203" t="s">
        <v>221</v>
      </c>
      <c r="B203">
        <v>3</v>
      </c>
      <c r="C203" t="s">
        <v>222</v>
      </c>
      <c r="D203">
        <v>28</v>
      </c>
      <c r="E203" t="s">
        <v>223</v>
      </c>
      <c r="F203" t="s">
        <v>222</v>
      </c>
      <c r="G203" t="s">
        <v>221</v>
      </c>
      <c r="H203">
        <v>3</v>
      </c>
      <c r="I203">
        <v>46064920</v>
      </c>
      <c r="J203">
        <v>1.05772</v>
      </c>
      <c r="K203">
        <v>0</v>
      </c>
      <c r="L203">
        <v>0</v>
      </c>
      <c r="M203">
        <v>0</v>
      </c>
      <c r="N203">
        <v>1.05772</v>
      </c>
      <c r="O203">
        <v>487240.34</v>
      </c>
    </row>
    <row r="204" spans="1:15" ht="12.75">
      <c r="A204" t="s">
        <v>221</v>
      </c>
      <c r="B204">
        <v>3</v>
      </c>
      <c r="C204" t="s">
        <v>222</v>
      </c>
      <c r="D204">
        <v>78</v>
      </c>
      <c r="E204" t="s">
        <v>95</v>
      </c>
      <c r="F204" t="s">
        <v>222</v>
      </c>
      <c r="G204" t="s">
        <v>221</v>
      </c>
      <c r="H204">
        <v>3</v>
      </c>
      <c r="I204">
        <v>260134561</v>
      </c>
      <c r="J204">
        <v>1.057722</v>
      </c>
      <c r="K204">
        <v>0</v>
      </c>
      <c r="L204">
        <v>0</v>
      </c>
      <c r="M204">
        <v>0</v>
      </c>
      <c r="N204">
        <v>1.057722</v>
      </c>
      <c r="O204">
        <v>2751502.32</v>
      </c>
    </row>
    <row r="205" spans="1:15" ht="12.75">
      <c r="A205" t="s">
        <v>224</v>
      </c>
      <c r="B205">
        <v>3</v>
      </c>
      <c r="C205" t="s">
        <v>225</v>
      </c>
      <c r="D205">
        <v>20</v>
      </c>
      <c r="E205" t="s">
        <v>87</v>
      </c>
      <c r="F205" t="s">
        <v>225</v>
      </c>
      <c r="G205" t="s">
        <v>224</v>
      </c>
      <c r="H205">
        <v>3</v>
      </c>
      <c r="I205">
        <v>7263350</v>
      </c>
      <c r="J205">
        <v>0.715847</v>
      </c>
      <c r="K205">
        <v>0.064358</v>
      </c>
      <c r="L205">
        <v>0.064358</v>
      </c>
      <c r="M205">
        <v>0</v>
      </c>
      <c r="N205">
        <v>0.780205</v>
      </c>
      <c r="O205">
        <v>56669.08</v>
      </c>
    </row>
    <row r="206" spans="1:15" ht="12.75">
      <c r="A206" t="s">
        <v>224</v>
      </c>
      <c r="B206">
        <v>3</v>
      </c>
      <c r="C206" t="s">
        <v>225</v>
      </c>
      <c r="D206">
        <v>27</v>
      </c>
      <c r="E206" t="s">
        <v>88</v>
      </c>
      <c r="F206" t="s">
        <v>225</v>
      </c>
      <c r="G206" t="s">
        <v>224</v>
      </c>
      <c r="H206">
        <v>3</v>
      </c>
      <c r="I206">
        <v>463593806</v>
      </c>
      <c r="J206">
        <v>0.715847</v>
      </c>
      <c r="K206">
        <v>0.064358</v>
      </c>
      <c r="L206">
        <v>0.064358</v>
      </c>
      <c r="M206">
        <v>0</v>
      </c>
      <c r="N206">
        <v>0.780205</v>
      </c>
      <c r="O206">
        <v>3616987.9</v>
      </c>
    </row>
    <row r="207" spans="1:15" ht="12.75">
      <c r="A207" t="s">
        <v>226</v>
      </c>
      <c r="B207">
        <v>3</v>
      </c>
      <c r="C207" t="s">
        <v>227</v>
      </c>
      <c r="D207">
        <v>11</v>
      </c>
      <c r="E207" t="s">
        <v>83</v>
      </c>
      <c r="F207" t="s">
        <v>227</v>
      </c>
      <c r="G207" t="s">
        <v>226</v>
      </c>
      <c r="H207">
        <v>3</v>
      </c>
      <c r="I207">
        <v>73409331</v>
      </c>
      <c r="J207">
        <v>0.73947</v>
      </c>
      <c r="K207">
        <v>0.035567</v>
      </c>
      <c r="L207">
        <v>0.035567</v>
      </c>
      <c r="M207">
        <v>0</v>
      </c>
      <c r="N207">
        <v>0.775037</v>
      </c>
      <c r="O207">
        <v>568950.12</v>
      </c>
    </row>
    <row r="208" spans="1:15" ht="12.75">
      <c r="A208" t="s">
        <v>226</v>
      </c>
      <c r="B208">
        <v>3</v>
      </c>
      <c r="C208" t="s">
        <v>227</v>
      </c>
      <c r="D208">
        <v>20</v>
      </c>
      <c r="E208" t="s">
        <v>87</v>
      </c>
      <c r="F208" t="s">
        <v>227</v>
      </c>
      <c r="G208" t="s">
        <v>226</v>
      </c>
      <c r="H208">
        <v>3</v>
      </c>
      <c r="I208">
        <v>14004243</v>
      </c>
      <c r="J208">
        <v>0.73947</v>
      </c>
      <c r="K208">
        <v>0.035567</v>
      </c>
      <c r="L208">
        <v>0.035567</v>
      </c>
      <c r="M208">
        <v>0</v>
      </c>
      <c r="N208">
        <v>0.775037</v>
      </c>
      <c r="O208">
        <v>108538.18</v>
      </c>
    </row>
    <row r="209" spans="1:15" ht="12.75">
      <c r="A209" t="s">
        <v>226</v>
      </c>
      <c r="B209">
        <v>3</v>
      </c>
      <c r="C209" t="s">
        <v>227</v>
      </c>
      <c r="D209">
        <v>27</v>
      </c>
      <c r="E209" t="s">
        <v>88</v>
      </c>
      <c r="F209" t="s">
        <v>227</v>
      </c>
      <c r="G209" t="s">
        <v>226</v>
      </c>
      <c r="H209">
        <v>3</v>
      </c>
      <c r="I209">
        <v>629457057</v>
      </c>
      <c r="J209">
        <v>0.73947</v>
      </c>
      <c r="K209">
        <v>0.035567</v>
      </c>
      <c r="L209">
        <v>0.035567</v>
      </c>
      <c r="M209">
        <v>0</v>
      </c>
      <c r="N209">
        <v>0.775037</v>
      </c>
      <c r="O209">
        <v>4878533.94</v>
      </c>
    </row>
    <row r="210" spans="1:15" ht="12.75">
      <c r="A210" t="s">
        <v>226</v>
      </c>
      <c r="B210">
        <v>3</v>
      </c>
      <c r="C210" t="s">
        <v>227</v>
      </c>
      <c r="D210">
        <v>89</v>
      </c>
      <c r="E210" t="s">
        <v>84</v>
      </c>
      <c r="F210" t="s">
        <v>227</v>
      </c>
      <c r="G210" t="s">
        <v>226</v>
      </c>
      <c r="H210">
        <v>3</v>
      </c>
      <c r="I210">
        <v>136171732</v>
      </c>
      <c r="J210">
        <v>0.73947</v>
      </c>
      <c r="K210">
        <v>0.035567</v>
      </c>
      <c r="L210">
        <v>0.035567</v>
      </c>
      <c r="M210">
        <v>0</v>
      </c>
      <c r="N210">
        <v>0.775037</v>
      </c>
      <c r="O210">
        <v>1055381.41</v>
      </c>
    </row>
    <row r="211" spans="1:15" ht="12.75">
      <c r="A211" t="s">
        <v>228</v>
      </c>
      <c r="B211">
        <v>3</v>
      </c>
      <c r="C211" t="s">
        <v>229</v>
      </c>
      <c r="D211">
        <v>19</v>
      </c>
      <c r="E211" t="s">
        <v>151</v>
      </c>
      <c r="F211" t="s">
        <v>229</v>
      </c>
      <c r="G211" t="s">
        <v>228</v>
      </c>
      <c r="H211">
        <v>3</v>
      </c>
      <c r="I211">
        <v>4803849</v>
      </c>
      <c r="J211">
        <v>0.625639</v>
      </c>
      <c r="K211">
        <v>0.0762</v>
      </c>
      <c r="L211">
        <v>0.09620400000000001</v>
      </c>
      <c r="M211">
        <v>0</v>
      </c>
      <c r="N211">
        <v>0.721843</v>
      </c>
      <c r="O211">
        <v>34676.32</v>
      </c>
    </row>
    <row r="212" spans="1:15" ht="12.75">
      <c r="A212" t="s">
        <v>228</v>
      </c>
      <c r="B212">
        <v>3</v>
      </c>
      <c r="C212" t="s">
        <v>229</v>
      </c>
      <c r="D212">
        <v>27</v>
      </c>
      <c r="E212" t="s">
        <v>88</v>
      </c>
      <c r="F212" t="s">
        <v>229</v>
      </c>
      <c r="G212" t="s">
        <v>228</v>
      </c>
      <c r="H212">
        <v>3</v>
      </c>
      <c r="I212">
        <v>798177512</v>
      </c>
      <c r="J212">
        <v>0.625639</v>
      </c>
      <c r="K212">
        <v>0.0762</v>
      </c>
      <c r="L212">
        <v>0.09620400000000001</v>
      </c>
      <c r="M212">
        <v>0</v>
      </c>
      <c r="N212">
        <v>0.721843</v>
      </c>
      <c r="O212">
        <v>5761601.48</v>
      </c>
    </row>
    <row r="213" spans="1:15" ht="12.75">
      <c r="A213" t="s">
        <v>228</v>
      </c>
      <c r="B213">
        <v>3</v>
      </c>
      <c r="C213" t="s">
        <v>229</v>
      </c>
      <c r="D213">
        <v>78</v>
      </c>
      <c r="E213" t="s">
        <v>95</v>
      </c>
      <c r="F213" t="s">
        <v>229</v>
      </c>
      <c r="G213" t="s">
        <v>228</v>
      </c>
      <c r="H213">
        <v>3</v>
      </c>
      <c r="I213">
        <v>282058819</v>
      </c>
      <c r="J213">
        <v>0.625639</v>
      </c>
      <c r="K213">
        <v>0.0762</v>
      </c>
      <c r="L213">
        <v>0.09620400000000001</v>
      </c>
      <c r="M213">
        <v>0</v>
      </c>
      <c r="N213">
        <v>0.721843</v>
      </c>
      <c r="O213">
        <v>2036027.56</v>
      </c>
    </row>
    <row r="214" spans="1:15" ht="12.75">
      <c r="A214" t="s">
        <v>230</v>
      </c>
      <c r="B214">
        <v>5</v>
      </c>
      <c r="C214" t="s">
        <v>231</v>
      </c>
      <c r="D214">
        <v>28</v>
      </c>
      <c r="E214" t="s">
        <v>223</v>
      </c>
      <c r="F214" t="s">
        <v>231</v>
      </c>
      <c r="G214" t="s">
        <v>230</v>
      </c>
      <c r="H214">
        <v>5</v>
      </c>
      <c r="I214">
        <v>21239033350</v>
      </c>
      <c r="J214">
        <v>1.06405</v>
      </c>
      <c r="K214">
        <v>0</v>
      </c>
      <c r="L214">
        <v>0.01848</v>
      </c>
      <c r="M214">
        <v>0</v>
      </c>
      <c r="N214">
        <v>1.08253</v>
      </c>
      <c r="O214">
        <v>229920126.93</v>
      </c>
    </row>
    <row r="215" spans="1:15" ht="12.75">
      <c r="A215" t="s">
        <v>230</v>
      </c>
      <c r="B215">
        <v>5</v>
      </c>
      <c r="C215" t="s">
        <v>231</v>
      </c>
      <c r="D215">
        <v>77</v>
      </c>
      <c r="E215" t="s">
        <v>106</v>
      </c>
      <c r="F215" t="s">
        <v>231</v>
      </c>
      <c r="G215" t="s">
        <v>230</v>
      </c>
      <c r="H215">
        <v>5</v>
      </c>
      <c r="I215">
        <v>925468851</v>
      </c>
      <c r="J215">
        <v>1.064048</v>
      </c>
      <c r="K215">
        <v>0</v>
      </c>
      <c r="L215">
        <v>0.018478</v>
      </c>
      <c r="M215">
        <v>0</v>
      </c>
      <c r="N215">
        <v>1.082526</v>
      </c>
      <c r="O215">
        <v>10018440.95</v>
      </c>
    </row>
    <row r="216" spans="1:15" ht="12.75">
      <c r="A216" t="s">
        <v>232</v>
      </c>
      <c r="B216">
        <v>3</v>
      </c>
      <c r="C216" t="s">
        <v>233</v>
      </c>
      <c r="D216">
        <v>28</v>
      </c>
      <c r="E216" t="s">
        <v>223</v>
      </c>
      <c r="F216" t="s">
        <v>233</v>
      </c>
      <c r="G216" t="s">
        <v>232</v>
      </c>
      <c r="H216">
        <v>3</v>
      </c>
      <c r="I216">
        <v>6090326450</v>
      </c>
      <c r="J216">
        <v>1.04558</v>
      </c>
      <c r="K216">
        <v>0.00442</v>
      </c>
      <c r="L216">
        <v>0.00442</v>
      </c>
      <c r="M216">
        <v>0</v>
      </c>
      <c r="N216">
        <v>1.05</v>
      </c>
      <c r="O216">
        <v>63948781.21</v>
      </c>
    </row>
    <row r="217" spans="1:15" ht="12.75">
      <c r="A217" t="s">
        <v>569</v>
      </c>
      <c r="B217">
        <v>3</v>
      </c>
      <c r="C217" t="s">
        <v>637</v>
      </c>
      <c r="D217">
        <v>28</v>
      </c>
      <c r="E217" t="s">
        <v>223</v>
      </c>
      <c r="F217" t="s">
        <v>570</v>
      </c>
      <c r="G217" t="s">
        <v>569</v>
      </c>
      <c r="H217">
        <v>3</v>
      </c>
      <c r="I217">
        <v>1022807985</v>
      </c>
      <c r="J217">
        <v>0.89478</v>
      </c>
      <c r="K217">
        <v>0.13986</v>
      </c>
      <c r="L217">
        <v>0.18960000000000002</v>
      </c>
      <c r="M217">
        <v>0</v>
      </c>
      <c r="N217">
        <v>1.08438</v>
      </c>
      <c r="O217">
        <v>11091123.91</v>
      </c>
    </row>
    <row r="218" spans="1:15" ht="12.75">
      <c r="A218" t="s">
        <v>234</v>
      </c>
      <c r="B218">
        <v>3</v>
      </c>
      <c r="C218" t="s">
        <v>598</v>
      </c>
      <c r="D218">
        <v>28</v>
      </c>
      <c r="E218" t="s">
        <v>223</v>
      </c>
      <c r="F218" t="s">
        <v>598</v>
      </c>
      <c r="G218" t="s">
        <v>234</v>
      </c>
      <c r="H218">
        <v>3</v>
      </c>
      <c r="I218">
        <v>8904468915</v>
      </c>
      <c r="J218">
        <v>1.071</v>
      </c>
      <c r="K218">
        <v>0.04</v>
      </c>
      <c r="L218">
        <v>0.04</v>
      </c>
      <c r="M218">
        <v>0</v>
      </c>
      <c r="N218">
        <v>1.111</v>
      </c>
      <c r="O218">
        <v>98928678.22</v>
      </c>
    </row>
    <row r="219" spans="1:15" ht="12.75">
      <c r="A219" t="s">
        <v>234</v>
      </c>
      <c r="B219">
        <v>3</v>
      </c>
      <c r="C219" t="s">
        <v>598</v>
      </c>
      <c r="D219">
        <v>77</v>
      </c>
      <c r="E219" t="s">
        <v>106</v>
      </c>
      <c r="F219" t="s">
        <v>598</v>
      </c>
      <c r="G219" t="s">
        <v>234</v>
      </c>
      <c r="H219">
        <v>3</v>
      </c>
      <c r="I219">
        <v>1920652416</v>
      </c>
      <c r="J219">
        <v>1.071</v>
      </c>
      <c r="K219">
        <v>0.04</v>
      </c>
      <c r="L219">
        <v>0.04</v>
      </c>
      <c r="M219">
        <v>0</v>
      </c>
      <c r="N219">
        <v>1.111</v>
      </c>
      <c r="O219">
        <v>21338449.5</v>
      </c>
    </row>
    <row r="220" spans="1:15" ht="12.75">
      <c r="A220" t="s">
        <v>235</v>
      </c>
      <c r="B220">
        <v>3</v>
      </c>
      <c r="C220" t="s">
        <v>599</v>
      </c>
      <c r="D220">
        <v>28</v>
      </c>
      <c r="E220" t="s">
        <v>223</v>
      </c>
      <c r="F220" t="s">
        <v>599</v>
      </c>
      <c r="G220" t="s">
        <v>235</v>
      </c>
      <c r="H220">
        <v>3</v>
      </c>
      <c r="I220">
        <v>1660394395</v>
      </c>
      <c r="J220">
        <v>1.07041</v>
      </c>
      <c r="K220">
        <v>0</v>
      </c>
      <c r="L220">
        <v>0</v>
      </c>
      <c r="M220">
        <v>0</v>
      </c>
      <c r="N220">
        <v>1.07041</v>
      </c>
      <c r="O220">
        <v>17773010.64</v>
      </c>
    </row>
    <row r="221" spans="1:15" ht="12.75">
      <c r="A221" t="s">
        <v>236</v>
      </c>
      <c r="B221">
        <v>3</v>
      </c>
      <c r="C221" t="s">
        <v>237</v>
      </c>
      <c r="D221">
        <v>28</v>
      </c>
      <c r="E221" t="s">
        <v>223</v>
      </c>
      <c r="F221" t="s">
        <v>237</v>
      </c>
      <c r="G221" t="s">
        <v>236</v>
      </c>
      <c r="H221">
        <v>3</v>
      </c>
      <c r="I221">
        <v>1266431985</v>
      </c>
      <c r="J221">
        <v>1.04902</v>
      </c>
      <c r="K221">
        <v>0.00098</v>
      </c>
      <c r="L221">
        <v>0.04098</v>
      </c>
      <c r="M221">
        <v>0</v>
      </c>
      <c r="N221">
        <v>1.09</v>
      </c>
      <c r="O221">
        <v>13804140.75</v>
      </c>
    </row>
    <row r="222" spans="1:15" ht="12.75">
      <c r="A222" t="s">
        <v>236</v>
      </c>
      <c r="B222">
        <v>3</v>
      </c>
      <c r="C222" t="s">
        <v>237</v>
      </c>
      <c r="D222">
        <v>89</v>
      </c>
      <c r="E222" t="s">
        <v>84</v>
      </c>
      <c r="F222" t="s">
        <v>237</v>
      </c>
      <c r="G222" t="s">
        <v>236</v>
      </c>
      <c r="H222">
        <v>3</v>
      </c>
      <c r="I222">
        <v>55320655</v>
      </c>
      <c r="J222">
        <v>1.049023</v>
      </c>
      <c r="K222">
        <v>0.000977</v>
      </c>
      <c r="L222">
        <v>0.040979999999999996</v>
      </c>
      <c r="M222">
        <v>0</v>
      </c>
      <c r="N222">
        <v>1.090003</v>
      </c>
      <c r="O222">
        <v>602996.84</v>
      </c>
    </row>
    <row r="223" spans="1:15" ht="12.75">
      <c r="A223" t="s">
        <v>238</v>
      </c>
      <c r="B223">
        <v>3</v>
      </c>
      <c r="C223" t="s">
        <v>600</v>
      </c>
      <c r="D223">
        <v>28</v>
      </c>
      <c r="E223" t="s">
        <v>223</v>
      </c>
      <c r="F223" t="s">
        <v>600</v>
      </c>
      <c r="G223" t="s">
        <v>238</v>
      </c>
      <c r="H223">
        <v>3</v>
      </c>
      <c r="I223">
        <v>3603238295</v>
      </c>
      <c r="J223">
        <v>1.20241</v>
      </c>
      <c r="K223">
        <v>0</v>
      </c>
      <c r="L223">
        <v>0</v>
      </c>
      <c r="M223">
        <v>0</v>
      </c>
      <c r="N223">
        <v>1.20241</v>
      </c>
      <c r="O223">
        <v>43325553.89</v>
      </c>
    </row>
    <row r="224" spans="1:15" ht="12.75">
      <c r="A224" t="s">
        <v>239</v>
      </c>
      <c r="B224">
        <v>3</v>
      </c>
      <c r="C224" t="s">
        <v>240</v>
      </c>
      <c r="D224">
        <v>29</v>
      </c>
      <c r="E224" t="s">
        <v>122</v>
      </c>
      <c r="F224" t="s">
        <v>240</v>
      </c>
      <c r="G224" t="s">
        <v>239</v>
      </c>
      <c r="H224">
        <v>3</v>
      </c>
      <c r="I224">
        <v>762222000</v>
      </c>
      <c r="J224">
        <v>0.5311</v>
      </c>
      <c r="K224">
        <v>0.021197</v>
      </c>
      <c r="L224">
        <v>0.026244</v>
      </c>
      <c r="M224">
        <v>0</v>
      </c>
      <c r="N224">
        <v>0.557344</v>
      </c>
      <c r="O224">
        <v>4248199.1</v>
      </c>
    </row>
    <row r="225" spans="1:15" ht="12.75">
      <c r="A225" t="s">
        <v>239</v>
      </c>
      <c r="B225">
        <v>3</v>
      </c>
      <c r="C225" t="s">
        <v>240</v>
      </c>
      <c r="D225">
        <v>43</v>
      </c>
      <c r="E225" t="s">
        <v>125</v>
      </c>
      <c r="F225" t="s">
        <v>240</v>
      </c>
      <c r="G225" t="s">
        <v>239</v>
      </c>
      <c r="H225">
        <v>3</v>
      </c>
      <c r="I225">
        <v>1299675</v>
      </c>
      <c r="J225">
        <v>0.5311</v>
      </c>
      <c r="K225">
        <v>0.021197</v>
      </c>
      <c r="L225">
        <v>0.026244</v>
      </c>
      <c r="M225">
        <v>0</v>
      </c>
      <c r="N225">
        <v>0.557344</v>
      </c>
      <c r="O225">
        <v>7243.67</v>
      </c>
    </row>
    <row r="226" spans="1:15" ht="12.75">
      <c r="A226" t="s">
        <v>239</v>
      </c>
      <c r="B226">
        <v>3</v>
      </c>
      <c r="C226" t="s">
        <v>240</v>
      </c>
      <c r="D226">
        <v>44</v>
      </c>
      <c r="E226" t="s">
        <v>126</v>
      </c>
      <c r="F226" t="s">
        <v>240</v>
      </c>
      <c r="G226" t="s">
        <v>239</v>
      </c>
      <c r="H226">
        <v>3</v>
      </c>
      <c r="I226">
        <v>237206188</v>
      </c>
      <c r="J226">
        <v>0.5311</v>
      </c>
      <c r="K226">
        <v>0.021197</v>
      </c>
      <c r="L226">
        <v>0.026244</v>
      </c>
      <c r="M226">
        <v>0</v>
      </c>
      <c r="N226">
        <v>0.557344</v>
      </c>
      <c r="O226">
        <v>1322058.11</v>
      </c>
    </row>
    <row r="227" spans="1:15" ht="12.75">
      <c r="A227" t="s">
        <v>241</v>
      </c>
      <c r="B227">
        <v>3</v>
      </c>
      <c r="C227" t="s">
        <v>242</v>
      </c>
      <c r="D227">
        <v>30</v>
      </c>
      <c r="E227" t="s">
        <v>144</v>
      </c>
      <c r="F227" t="s">
        <v>242</v>
      </c>
      <c r="G227" t="s">
        <v>241</v>
      </c>
      <c r="H227">
        <v>3</v>
      </c>
      <c r="I227">
        <v>487529457</v>
      </c>
      <c r="J227">
        <v>0.529367</v>
      </c>
      <c r="K227">
        <v>0.070264</v>
      </c>
      <c r="L227">
        <v>0.070264</v>
      </c>
      <c r="M227">
        <v>0</v>
      </c>
      <c r="N227">
        <v>0.599631</v>
      </c>
      <c r="O227">
        <v>2923382.54</v>
      </c>
    </row>
    <row r="228" spans="1:15" ht="12.75">
      <c r="A228" t="s">
        <v>241</v>
      </c>
      <c r="B228">
        <v>3</v>
      </c>
      <c r="C228" t="s">
        <v>242</v>
      </c>
      <c r="D228">
        <v>76</v>
      </c>
      <c r="E228" t="s">
        <v>243</v>
      </c>
      <c r="F228" t="s">
        <v>242</v>
      </c>
      <c r="G228" t="s">
        <v>241</v>
      </c>
      <c r="H228">
        <v>3</v>
      </c>
      <c r="I228">
        <v>94892057</v>
      </c>
      <c r="J228">
        <v>0.529367</v>
      </c>
      <c r="K228">
        <v>0.070264</v>
      </c>
      <c r="L228">
        <v>0.070264</v>
      </c>
      <c r="M228">
        <v>0</v>
      </c>
      <c r="N228">
        <v>0.599631</v>
      </c>
      <c r="O228">
        <v>569002.17</v>
      </c>
    </row>
    <row r="229" spans="1:15" ht="12.75">
      <c r="A229" t="s">
        <v>241</v>
      </c>
      <c r="B229">
        <v>3</v>
      </c>
      <c r="C229" t="s">
        <v>242</v>
      </c>
      <c r="D229">
        <v>80</v>
      </c>
      <c r="E229" t="s">
        <v>96</v>
      </c>
      <c r="F229" t="s">
        <v>242</v>
      </c>
      <c r="G229" t="s">
        <v>241</v>
      </c>
      <c r="H229">
        <v>3</v>
      </c>
      <c r="I229">
        <v>21189294</v>
      </c>
      <c r="J229">
        <v>0.529367</v>
      </c>
      <c r="K229">
        <v>0.070264</v>
      </c>
      <c r="L229">
        <v>0.070264</v>
      </c>
      <c r="M229">
        <v>0</v>
      </c>
      <c r="N229">
        <v>0.599631</v>
      </c>
      <c r="O229">
        <v>127057.74</v>
      </c>
    </row>
    <row r="230" spans="1:15" ht="12.75">
      <c r="A230" t="s">
        <v>241</v>
      </c>
      <c r="B230">
        <v>3</v>
      </c>
      <c r="C230" t="s">
        <v>242</v>
      </c>
      <c r="D230">
        <v>93</v>
      </c>
      <c r="E230" t="s">
        <v>146</v>
      </c>
      <c r="F230" t="s">
        <v>242</v>
      </c>
      <c r="G230" t="s">
        <v>241</v>
      </c>
      <c r="H230">
        <v>3</v>
      </c>
      <c r="I230">
        <v>115196711</v>
      </c>
      <c r="J230">
        <v>0.529367</v>
      </c>
      <c r="K230">
        <v>0.070264</v>
      </c>
      <c r="L230">
        <v>0.070264</v>
      </c>
      <c r="M230">
        <v>0</v>
      </c>
      <c r="N230">
        <v>0.599631</v>
      </c>
      <c r="O230">
        <v>690756.12</v>
      </c>
    </row>
    <row r="231" spans="1:15" ht="12.75">
      <c r="A231" t="s">
        <v>244</v>
      </c>
      <c r="B231">
        <v>3</v>
      </c>
      <c r="C231" t="s">
        <v>638</v>
      </c>
      <c r="D231">
        <v>30</v>
      </c>
      <c r="E231" t="s">
        <v>144</v>
      </c>
      <c r="F231" t="s">
        <v>245</v>
      </c>
      <c r="G231" t="s">
        <v>244</v>
      </c>
      <c r="H231">
        <v>3</v>
      </c>
      <c r="I231">
        <v>1247288820</v>
      </c>
      <c r="J231">
        <v>0.57</v>
      </c>
      <c r="K231">
        <v>0.045</v>
      </c>
      <c r="L231">
        <v>0.045</v>
      </c>
      <c r="M231">
        <v>0</v>
      </c>
      <c r="N231">
        <v>0.615</v>
      </c>
      <c r="O231">
        <v>7670836.61</v>
      </c>
    </row>
    <row r="232" spans="1:15" ht="12.75">
      <c r="A232" t="s">
        <v>246</v>
      </c>
      <c r="B232">
        <v>3</v>
      </c>
      <c r="C232" t="s">
        <v>247</v>
      </c>
      <c r="D232">
        <v>18</v>
      </c>
      <c r="E232" t="s">
        <v>10</v>
      </c>
      <c r="F232" t="s">
        <v>247</v>
      </c>
      <c r="G232" t="s">
        <v>246</v>
      </c>
      <c r="H232">
        <v>3</v>
      </c>
      <c r="I232">
        <v>85756568</v>
      </c>
      <c r="J232">
        <v>0.510051</v>
      </c>
      <c r="K232">
        <v>0.036905</v>
      </c>
      <c r="L232">
        <v>0.083651</v>
      </c>
      <c r="M232">
        <v>0</v>
      </c>
      <c r="N232">
        <v>0.593702</v>
      </c>
      <c r="O232">
        <v>509139.32</v>
      </c>
    </row>
    <row r="233" spans="1:15" ht="12.75">
      <c r="A233" t="s">
        <v>246</v>
      </c>
      <c r="B233">
        <v>3</v>
      </c>
      <c r="C233" t="s">
        <v>247</v>
      </c>
      <c r="D233">
        <v>30</v>
      </c>
      <c r="E233" t="s">
        <v>144</v>
      </c>
      <c r="F233" t="s">
        <v>247</v>
      </c>
      <c r="G233" t="s">
        <v>246</v>
      </c>
      <c r="H233">
        <v>3</v>
      </c>
      <c r="I233">
        <v>431450714</v>
      </c>
      <c r="J233">
        <v>0.510051</v>
      </c>
      <c r="K233">
        <v>0.036905</v>
      </c>
      <c r="L233">
        <v>0.083651</v>
      </c>
      <c r="M233">
        <v>0</v>
      </c>
      <c r="N233">
        <v>0.593702</v>
      </c>
      <c r="O233">
        <v>2561534.55</v>
      </c>
    </row>
    <row r="234" spans="1:15" ht="12.75">
      <c r="A234" t="s">
        <v>246</v>
      </c>
      <c r="B234">
        <v>3</v>
      </c>
      <c r="C234" t="s">
        <v>247</v>
      </c>
      <c r="D234">
        <v>85</v>
      </c>
      <c r="E234" t="s">
        <v>248</v>
      </c>
      <c r="F234" t="s">
        <v>247</v>
      </c>
      <c r="G234" t="s">
        <v>246</v>
      </c>
      <c r="H234">
        <v>3</v>
      </c>
      <c r="I234">
        <v>16518034</v>
      </c>
      <c r="J234">
        <v>0.510051</v>
      </c>
      <c r="K234">
        <v>0.036905</v>
      </c>
      <c r="L234">
        <v>0.083651</v>
      </c>
      <c r="M234">
        <v>0</v>
      </c>
      <c r="N234">
        <v>0.593702</v>
      </c>
      <c r="O234">
        <v>98068.01</v>
      </c>
    </row>
    <row r="235" spans="1:15" ht="12.75">
      <c r="A235" t="s">
        <v>249</v>
      </c>
      <c r="B235">
        <v>3</v>
      </c>
      <c r="C235" t="s">
        <v>250</v>
      </c>
      <c r="D235">
        <v>31</v>
      </c>
      <c r="E235" t="s">
        <v>13</v>
      </c>
      <c r="F235" t="s">
        <v>250</v>
      </c>
      <c r="G235" t="s">
        <v>249</v>
      </c>
      <c r="H235">
        <v>3</v>
      </c>
      <c r="I235">
        <v>437467670</v>
      </c>
      <c r="J235">
        <v>0.960096</v>
      </c>
      <c r="K235">
        <v>0.025003</v>
      </c>
      <c r="L235">
        <v>0.025003</v>
      </c>
      <c r="M235">
        <v>0</v>
      </c>
      <c r="N235">
        <v>0.985099</v>
      </c>
      <c r="O235">
        <v>4309499.07</v>
      </c>
    </row>
    <row r="236" spans="1:15" ht="12.75">
      <c r="A236" t="s">
        <v>249</v>
      </c>
      <c r="B236">
        <v>3</v>
      </c>
      <c r="C236" t="s">
        <v>250</v>
      </c>
      <c r="D236">
        <v>42</v>
      </c>
      <c r="E236" t="s">
        <v>251</v>
      </c>
      <c r="F236" t="s">
        <v>250</v>
      </c>
      <c r="G236" t="s">
        <v>249</v>
      </c>
      <c r="H236">
        <v>3</v>
      </c>
      <c r="I236">
        <v>12511081</v>
      </c>
      <c r="J236">
        <v>0.960096</v>
      </c>
      <c r="K236">
        <v>0.025002</v>
      </c>
      <c r="L236">
        <v>0.025002</v>
      </c>
      <c r="M236">
        <v>0</v>
      </c>
      <c r="N236">
        <v>0.985098</v>
      </c>
      <c r="O236">
        <v>123246.82</v>
      </c>
    </row>
    <row r="237" spans="1:15" ht="12.75">
      <c r="A237" t="s">
        <v>252</v>
      </c>
      <c r="B237">
        <v>3</v>
      </c>
      <c r="C237" t="s">
        <v>253</v>
      </c>
      <c r="D237">
        <v>32</v>
      </c>
      <c r="E237" t="s">
        <v>254</v>
      </c>
      <c r="F237" t="s">
        <v>253</v>
      </c>
      <c r="G237" t="s">
        <v>252</v>
      </c>
      <c r="H237">
        <v>3</v>
      </c>
      <c r="I237">
        <v>169069760</v>
      </c>
      <c r="J237">
        <v>0.841618</v>
      </c>
      <c r="K237">
        <v>0.002915</v>
      </c>
      <c r="L237">
        <v>0.002915</v>
      </c>
      <c r="M237">
        <v>0</v>
      </c>
      <c r="N237">
        <v>0.844533</v>
      </c>
      <c r="O237">
        <v>1427852.72</v>
      </c>
    </row>
    <row r="238" spans="1:15" ht="12.75">
      <c r="A238" t="s">
        <v>252</v>
      </c>
      <c r="B238">
        <v>3</v>
      </c>
      <c r="C238" t="s">
        <v>253</v>
      </c>
      <c r="D238">
        <v>43</v>
      </c>
      <c r="E238" t="s">
        <v>125</v>
      </c>
      <c r="F238" t="s">
        <v>253</v>
      </c>
      <c r="G238" t="s">
        <v>252</v>
      </c>
      <c r="H238">
        <v>3</v>
      </c>
      <c r="I238">
        <v>205660</v>
      </c>
      <c r="J238">
        <v>0.841618</v>
      </c>
      <c r="K238">
        <v>0.002915</v>
      </c>
      <c r="L238">
        <v>0.002915</v>
      </c>
      <c r="M238">
        <v>0</v>
      </c>
      <c r="N238">
        <v>0.844533</v>
      </c>
      <c r="O238">
        <v>1736.87</v>
      </c>
    </row>
    <row r="239" spans="1:15" ht="12.75">
      <c r="A239" t="s">
        <v>252</v>
      </c>
      <c r="B239">
        <v>3</v>
      </c>
      <c r="C239" t="s">
        <v>253</v>
      </c>
      <c r="D239">
        <v>56</v>
      </c>
      <c r="E239" t="s">
        <v>173</v>
      </c>
      <c r="F239" t="s">
        <v>253</v>
      </c>
      <c r="G239" t="s">
        <v>252</v>
      </c>
      <c r="H239">
        <v>3</v>
      </c>
      <c r="I239">
        <v>183376203</v>
      </c>
      <c r="J239">
        <v>0.841618</v>
      </c>
      <c r="K239">
        <v>0.002915</v>
      </c>
      <c r="L239">
        <v>0.002915</v>
      </c>
      <c r="M239">
        <v>0</v>
      </c>
      <c r="N239">
        <v>0.844533</v>
      </c>
      <c r="O239">
        <v>1548673.12</v>
      </c>
    </row>
    <row r="240" spans="1:15" ht="12.75">
      <c r="A240" t="s">
        <v>255</v>
      </c>
      <c r="B240">
        <v>3</v>
      </c>
      <c r="C240" t="s">
        <v>256</v>
      </c>
      <c r="D240">
        <v>24</v>
      </c>
      <c r="E240" t="s">
        <v>71</v>
      </c>
      <c r="F240" t="s">
        <v>256</v>
      </c>
      <c r="G240" t="s">
        <v>255</v>
      </c>
      <c r="H240">
        <v>3</v>
      </c>
      <c r="I240">
        <v>122409844</v>
      </c>
      <c r="J240">
        <v>0.618187</v>
      </c>
      <c r="K240">
        <v>0.010418</v>
      </c>
      <c r="L240">
        <v>0.010418</v>
      </c>
      <c r="M240">
        <v>0</v>
      </c>
      <c r="N240">
        <v>0.628605</v>
      </c>
      <c r="O240">
        <v>769476.15</v>
      </c>
    </row>
    <row r="241" spans="1:15" ht="12.75">
      <c r="A241" t="s">
        <v>255</v>
      </c>
      <c r="B241">
        <v>3</v>
      </c>
      <c r="C241" t="s">
        <v>256</v>
      </c>
      <c r="D241">
        <v>32</v>
      </c>
      <c r="E241" t="s">
        <v>254</v>
      </c>
      <c r="F241" t="s">
        <v>256</v>
      </c>
      <c r="G241" t="s">
        <v>255</v>
      </c>
      <c r="H241">
        <v>3</v>
      </c>
      <c r="I241">
        <v>235444008</v>
      </c>
      <c r="J241">
        <v>0.618187</v>
      </c>
      <c r="K241">
        <v>0.010418</v>
      </c>
      <c r="L241">
        <v>0.010418</v>
      </c>
      <c r="M241">
        <v>0</v>
      </c>
      <c r="N241">
        <v>0.628605</v>
      </c>
      <c r="O241">
        <v>1480015.82</v>
      </c>
    </row>
    <row r="242" spans="1:15" ht="12.75">
      <c r="A242" t="s">
        <v>255</v>
      </c>
      <c r="B242">
        <v>3</v>
      </c>
      <c r="C242" t="s">
        <v>256</v>
      </c>
      <c r="D242">
        <v>37</v>
      </c>
      <c r="E242" t="s">
        <v>205</v>
      </c>
      <c r="F242" t="s">
        <v>256</v>
      </c>
      <c r="G242" t="s">
        <v>255</v>
      </c>
      <c r="H242">
        <v>3</v>
      </c>
      <c r="I242">
        <v>27209325</v>
      </c>
      <c r="J242">
        <v>0.618187</v>
      </c>
      <c r="K242">
        <v>0.010418</v>
      </c>
      <c r="L242">
        <v>0.010418</v>
      </c>
      <c r="M242">
        <v>0</v>
      </c>
      <c r="N242">
        <v>0.628605</v>
      </c>
      <c r="O242">
        <v>171039.44</v>
      </c>
    </row>
    <row r="243" spans="1:15" ht="12.75">
      <c r="A243" t="s">
        <v>255</v>
      </c>
      <c r="B243">
        <v>3</v>
      </c>
      <c r="C243" t="s">
        <v>256</v>
      </c>
      <c r="D243">
        <v>56</v>
      </c>
      <c r="E243" t="s">
        <v>173</v>
      </c>
      <c r="F243" t="s">
        <v>256</v>
      </c>
      <c r="G243" t="s">
        <v>255</v>
      </c>
      <c r="H243">
        <v>3</v>
      </c>
      <c r="I243">
        <v>51262306</v>
      </c>
      <c r="J243">
        <v>0.618187</v>
      </c>
      <c r="K243">
        <v>0.010418</v>
      </c>
      <c r="L243">
        <v>0.010418</v>
      </c>
      <c r="M243">
        <v>0</v>
      </c>
      <c r="N243">
        <v>0.628605</v>
      </c>
      <c r="O243">
        <v>322237.55</v>
      </c>
    </row>
    <row r="244" spans="1:15" ht="12.75">
      <c r="A244" t="s">
        <v>257</v>
      </c>
      <c r="B244">
        <v>3</v>
      </c>
      <c r="C244" t="s">
        <v>258</v>
      </c>
      <c r="D244">
        <v>32</v>
      </c>
      <c r="E244" t="s">
        <v>254</v>
      </c>
      <c r="F244" t="s">
        <v>258</v>
      </c>
      <c r="G244" t="s">
        <v>257</v>
      </c>
      <c r="H244">
        <v>3</v>
      </c>
      <c r="I244">
        <v>217249696</v>
      </c>
      <c r="J244">
        <v>1.049999</v>
      </c>
      <c r="K244">
        <v>0</v>
      </c>
      <c r="L244">
        <v>0</v>
      </c>
      <c r="M244">
        <v>0</v>
      </c>
      <c r="N244">
        <v>1.049999</v>
      </c>
      <c r="O244">
        <v>2281121.54</v>
      </c>
    </row>
    <row r="245" spans="1:15" ht="12.75">
      <c r="A245" t="s">
        <v>257</v>
      </c>
      <c r="B245">
        <v>3</v>
      </c>
      <c r="C245" t="s">
        <v>258</v>
      </c>
      <c r="D245">
        <v>56</v>
      </c>
      <c r="E245" t="s">
        <v>173</v>
      </c>
      <c r="F245" t="s">
        <v>258</v>
      </c>
      <c r="G245" t="s">
        <v>257</v>
      </c>
      <c r="H245">
        <v>3</v>
      </c>
      <c r="I245">
        <v>68430667</v>
      </c>
      <c r="J245">
        <v>1.049999</v>
      </c>
      <c r="K245">
        <v>0</v>
      </c>
      <c r="L245">
        <v>0</v>
      </c>
      <c r="M245">
        <v>0</v>
      </c>
      <c r="N245">
        <v>1.049999</v>
      </c>
      <c r="O245">
        <v>718521.54</v>
      </c>
    </row>
    <row r="246" spans="1:15" ht="12.75">
      <c r="A246" t="s">
        <v>259</v>
      </c>
      <c r="B246">
        <v>3</v>
      </c>
      <c r="C246" t="s">
        <v>260</v>
      </c>
      <c r="D246">
        <v>32</v>
      </c>
      <c r="E246" t="s">
        <v>254</v>
      </c>
      <c r="F246" t="s">
        <v>260</v>
      </c>
      <c r="G246" t="s">
        <v>259</v>
      </c>
      <c r="H246">
        <v>3</v>
      </c>
      <c r="I246">
        <v>11938893</v>
      </c>
      <c r="J246">
        <v>0.687314</v>
      </c>
      <c r="K246">
        <v>0</v>
      </c>
      <c r="L246">
        <v>0</v>
      </c>
      <c r="M246">
        <v>0</v>
      </c>
      <c r="N246">
        <v>0.687314</v>
      </c>
      <c r="O246">
        <v>82057.74</v>
      </c>
    </row>
    <row r="247" spans="1:15" ht="12.75">
      <c r="A247" t="s">
        <v>259</v>
      </c>
      <c r="B247">
        <v>3</v>
      </c>
      <c r="C247" t="s">
        <v>260</v>
      </c>
      <c r="D247">
        <v>33</v>
      </c>
      <c r="E247" t="s">
        <v>261</v>
      </c>
      <c r="F247" t="s">
        <v>260</v>
      </c>
      <c r="G247" t="s">
        <v>259</v>
      </c>
      <c r="H247">
        <v>3</v>
      </c>
      <c r="I247">
        <v>298946075</v>
      </c>
      <c r="J247">
        <v>0.687314</v>
      </c>
      <c r="K247">
        <v>0</v>
      </c>
      <c r="L247">
        <v>0</v>
      </c>
      <c r="M247">
        <v>0</v>
      </c>
      <c r="N247">
        <v>0.687314</v>
      </c>
      <c r="O247">
        <v>2054702.59</v>
      </c>
    </row>
    <row r="248" spans="1:15" ht="12.75">
      <c r="A248" t="s">
        <v>259</v>
      </c>
      <c r="B248">
        <v>3</v>
      </c>
      <c r="C248" t="s">
        <v>260</v>
      </c>
      <c r="D248">
        <v>37</v>
      </c>
      <c r="E248" t="s">
        <v>205</v>
      </c>
      <c r="F248" t="s">
        <v>260</v>
      </c>
      <c r="G248" t="s">
        <v>259</v>
      </c>
      <c r="H248">
        <v>3</v>
      </c>
      <c r="I248">
        <v>162202192</v>
      </c>
      <c r="J248">
        <v>0.687314</v>
      </c>
      <c r="K248">
        <v>0</v>
      </c>
      <c r="L248">
        <v>0</v>
      </c>
      <c r="M248">
        <v>0</v>
      </c>
      <c r="N248">
        <v>0.687314</v>
      </c>
      <c r="O248">
        <v>1114839.86</v>
      </c>
    </row>
    <row r="249" spans="1:15" ht="12.75">
      <c r="A249" t="s">
        <v>262</v>
      </c>
      <c r="B249">
        <v>3</v>
      </c>
      <c r="C249" t="s">
        <v>263</v>
      </c>
      <c r="D249">
        <v>32</v>
      </c>
      <c r="E249" t="s">
        <v>254</v>
      </c>
      <c r="F249" t="s">
        <v>263</v>
      </c>
      <c r="G249" t="s">
        <v>262</v>
      </c>
      <c r="H249">
        <v>3</v>
      </c>
      <c r="I249">
        <v>106505215</v>
      </c>
      <c r="J249">
        <v>0.9401</v>
      </c>
      <c r="K249">
        <v>0.020202</v>
      </c>
      <c r="L249">
        <v>0.020202</v>
      </c>
      <c r="M249">
        <v>0</v>
      </c>
      <c r="N249">
        <v>0.960302</v>
      </c>
      <c r="O249">
        <v>1022773</v>
      </c>
    </row>
    <row r="250" spans="1:15" ht="12.75">
      <c r="A250" t="s">
        <v>262</v>
      </c>
      <c r="B250">
        <v>3</v>
      </c>
      <c r="C250" t="s">
        <v>263</v>
      </c>
      <c r="D250">
        <v>33</v>
      </c>
      <c r="E250" t="s">
        <v>261</v>
      </c>
      <c r="F250" t="s">
        <v>263</v>
      </c>
      <c r="G250" t="s">
        <v>262</v>
      </c>
      <c r="H250">
        <v>3</v>
      </c>
      <c r="I250">
        <v>190205504</v>
      </c>
      <c r="J250">
        <v>0.9401</v>
      </c>
      <c r="K250">
        <v>0.020202</v>
      </c>
      <c r="L250">
        <v>0.020202</v>
      </c>
      <c r="M250">
        <v>0</v>
      </c>
      <c r="N250">
        <v>0.960302</v>
      </c>
      <c r="O250">
        <v>1826551.21</v>
      </c>
    </row>
    <row r="251" spans="1:15" ht="12.75">
      <c r="A251" t="s">
        <v>262</v>
      </c>
      <c r="B251">
        <v>3</v>
      </c>
      <c r="C251" t="s">
        <v>263</v>
      </c>
      <c r="D251">
        <v>37</v>
      </c>
      <c r="E251" t="s">
        <v>205</v>
      </c>
      <c r="F251" t="s">
        <v>263</v>
      </c>
      <c r="G251" t="s">
        <v>262</v>
      </c>
      <c r="H251">
        <v>3</v>
      </c>
      <c r="I251">
        <v>2725353</v>
      </c>
      <c r="J251">
        <v>0.9401</v>
      </c>
      <c r="K251">
        <v>0.020202</v>
      </c>
      <c r="L251">
        <v>0.020202</v>
      </c>
      <c r="M251">
        <v>0</v>
      </c>
      <c r="N251">
        <v>0.960302</v>
      </c>
      <c r="O251">
        <v>26171.66</v>
      </c>
    </row>
    <row r="252" spans="1:15" ht="12.75">
      <c r="A252" t="s">
        <v>262</v>
      </c>
      <c r="B252">
        <v>3</v>
      </c>
      <c r="C252" t="s">
        <v>263</v>
      </c>
      <c r="D252">
        <v>73</v>
      </c>
      <c r="E252" t="s">
        <v>264</v>
      </c>
      <c r="F252" t="s">
        <v>263</v>
      </c>
      <c r="G252" t="s">
        <v>262</v>
      </c>
      <c r="H252">
        <v>3</v>
      </c>
      <c r="I252">
        <v>30844766</v>
      </c>
      <c r="J252">
        <v>0.9401</v>
      </c>
      <c r="K252">
        <v>0.020202</v>
      </c>
      <c r="L252">
        <v>0.020202</v>
      </c>
      <c r="M252">
        <v>0</v>
      </c>
      <c r="N252">
        <v>0.960302</v>
      </c>
      <c r="O252">
        <v>296203.1</v>
      </c>
    </row>
    <row r="253" spans="1:15" ht="12.75">
      <c r="A253" t="s">
        <v>265</v>
      </c>
      <c r="B253">
        <v>3</v>
      </c>
      <c r="C253" t="s">
        <v>266</v>
      </c>
      <c r="D253">
        <v>33</v>
      </c>
      <c r="E253" t="s">
        <v>261</v>
      </c>
      <c r="F253" t="s">
        <v>266</v>
      </c>
      <c r="G253" t="s">
        <v>265</v>
      </c>
      <c r="H253">
        <v>3</v>
      </c>
      <c r="I253">
        <v>403133239</v>
      </c>
      <c r="J253">
        <v>0.847444</v>
      </c>
      <c r="K253">
        <v>0.025487</v>
      </c>
      <c r="L253">
        <v>0.04078</v>
      </c>
      <c r="M253">
        <v>0</v>
      </c>
      <c r="N253">
        <v>0.888224</v>
      </c>
      <c r="O253">
        <v>3580734.52</v>
      </c>
    </row>
    <row r="254" spans="1:15" ht="12.75">
      <c r="A254" t="s">
        <v>265</v>
      </c>
      <c r="B254">
        <v>3</v>
      </c>
      <c r="C254" t="s">
        <v>266</v>
      </c>
      <c r="D254">
        <v>37</v>
      </c>
      <c r="E254" t="s">
        <v>205</v>
      </c>
      <c r="F254" t="s">
        <v>266</v>
      </c>
      <c r="G254" t="s">
        <v>265</v>
      </c>
      <c r="H254">
        <v>3</v>
      </c>
      <c r="I254">
        <v>9751045</v>
      </c>
      <c r="J254">
        <v>0.847444</v>
      </c>
      <c r="K254">
        <v>0.025487</v>
      </c>
      <c r="L254">
        <v>0.04078</v>
      </c>
      <c r="M254">
        <v>0</v>
      </c>
      <c r="N254">
        <v>0.888224</v>
      </c>
      <c r="O254">
        <v>86611.17</v>
      </c>
    </row>
    <row r="255" spans="1:15" ht="12.75">
      <c r="A255" t="s">
        <v>265</v>
      </c>
      <c r="B255">
        <v>3</v>
      </c>
      <c r="C255" t="s">
        <v>266</v>
      </c>
      <c r="D255">
        <v>42</v>
      </c>
      <c r="E255" t="s">
        <v>251</v>
      </c>
      <c r="F255" t="s">
        <v>266</v>
      </c>
      <c r="G255" t="s">
        <v>265</v>
      </c>
      <c r="H255">
        <v>3</v>
      </c>
      <c r="I255">
        <v>379735928</v>
      </c>
      <c r="J255">
        <v>0.847443</v>
      </c>
      <c r="K255">
        <v>0.025487</v>
      </c>
      <c r="L255">
        <v>0.040778999999999996</v>
      </c>
      <c r="M255">
        <v>0</v>
      </c>
      <c r="N255">
        <v>0.888222</v>
      </c>
      <c r="O255">
        <v>3372907.34</v>
      </c>
    </row>
    <row r="256" spans="1:15" ht="12.75">
      <c r="A256" t="s">
        <v>267</v>
      </c>
      <c r="B256">
        <v>3</v>
      </c>
      <c r="C256" t="s">
        <v>268</v>
      </c>
      <c r="D256">
        <v>34</v>
      </c>
      <c r="E256" t="s">
        <v>269</v>
      </c>
      <c r="F256" t="s">
        <v>268</v>
      </c>
      <c r="G256" t="s">
        <v>267</v>
      </c>
      <c r="H256">
        <v>3</v>
      </c>
      <c r="I256">
        <v>399064893</v>
      </c>
      <c r="J256">
        <v>1.05</v>
      </c>
      <c r="K256">
        <v>0</v>
      </c>
      <c r="L256">
        <v>0.03</v>
      </c>
      <c r="M256">
        <v>0</v>
      </c>
      <c r="N256">
        <v>1.08</v>
      </c>
      <c r="O256">
        <v>4309900.95</v>
      </c>
    </row>
    <row r="257" spans="1:15" ht="12.75">
      <c r="A257" t="s">
        <v>267</v>
      </c>
      <c r="B257">
        <v>3</v>
      </c>
      <c r="C257" t="s">
        <v>268</v>
      </c>
      <c r="D257">
        <v>67</v>
      </c>
      <c r="E257" t="s">
        <v>270</v>
      </c>
      <c r="F257" t="s">
        <v>268</v>
      </c>
      <c r="G257" t="s">
        <v>267</v>
      </c>
      <c r="H257">
        <v>3</v>
      </c>
      <c r="I257">
        <v>1376365</v>
      </c>
      <c r="J257">
        <v>1.05</v>
      </c>
      <c r="K257">
        <v>0</v>
      </c>
      <c r="L257">
        <v>0.03</v>
      </c>
      <c r="M257">
        <v>0</v>
      </c>
      <c r="N257">
        <v>1.08</v>
      </c>
      <c r="O257">
        <v>14864.76</v>
      </c>
    </row>
    <row r="258" spans="1:15" ht="12.75">
      <c r="A258" t="s">
        <v>271</v>
      </c>
      <c r="B258">
        <v>3</v>
      </c>
      <c r="C258" t="s">
        <v>272</v>
      </c>
      <c r="D258">
        <v>34</v>
      </c>
      <c r="E258" t="s">
        <v>269</v>
      </c>
      <c r="F258" t="s">
        <v>272</v>
      </c>
      <c r="G258" t="s">
        <v>271</v>
      </c>
      <c r="H258">
        <v>3</v>
      </c>
      <c r="I258">
        <v>1223885468</v>
      </c>
      <c r="J258">
        <v>1.032885</v>
      </c>
      <c r="K258">
        <v>0.016506</v>
      </c>
      <c r="L258">
        <v>0.046630000000000005</v>
      </c>
      <c r="M258">
        <v>0</v>
      </c>
      <c r="N258">
        <v>1.079515</v>
      </c>
      <c r="O258">
        <v>13212027.15</v>
      </c>
    </row>
    <row r="259" spans="1:15" ht="12.75">
      <c r="A259" t="s">
        <v>273</v>
      </c>
      <c r="B259">
        <v>3</v>
      </c>
      <c r="C259" t="s">
        <v>619</v>
      </c>
      <c r="D259">
        <v>34</v>
      </c>
      <c r="E259" t="s">
        <v>269</v>
      </c>
      <c r="F259" t="s">
        <v>619</v>
      </c>
      <c r="G259" t="s">
        <v>273</v>
      </c>
      <c r="H259">
        <v>3</v>
      </c>
      <c r="I259">
        <v>508910054</v>
      </c>
      <c r="J259">
        <v>0.744164</v>
      </c>
      <c r="K259">
        <v>0.044488</v>
      </c>
      <c r="L259">
        <v>0.044488</v>
      </c>
      <c r="M259">
        <v>0</v>
      </c>
      <c r="N259">
        <v>0.788652</v>
      </c>
      <c r="O259">
        <v>4013529.45</v>
      </c>
    </row>
    <row r="260" spans="1:15" ht="12.75">
      <c r="A260" t="s">
        <v>273</v>
      </c>
      <c r="B260">
        <v>3</v>
      </c>
      <c r="C260" t="s">
        <v>619</v>
      </c>
      <c r="D260">
        <v>49</v>
      </c>
      <c r="E260" t="s">
        <v>274</v>
      </c>
      <c r="F260" t="s">
        <v>619</v>
      </c>
      <c r="G260" t="s">
        <v>273</v>
      </c>
      <c r="H260">
        <v>3</v>
      </c>
      <c r="I260">
        <v>25577670</v>
      </c>
      <c r="J260">
        <v>0.744164</v>
      </c>
      <c r="K260">
        <v>0.044488</v>
      </c>
      <c r="L260">
        <v>0.044488</v>
      </c>
      <c r="M260">
        <v>0</v>
      </c>
      <c r="N260">
        <v>0.788652</v>
      </c>
      <c r="O260">
        <v>201719.16</v>
      </c>
    </row>
    <row r="261" spans="1:15" ht="12.75">
      <c r="A261" t="s">
        <v>273</v>
      </c>
      <c r="B261">
        <v>3</v>
      </c>
      <c r="C261" t="s">
        <v>619</v>
      </c>
      <c r="D261">
        <v>55</v>
      </c>
      <c r="E261" t="s">
        <v>275</v>
      </c>
      <c r="F261" t="s">
        <v>619</v>
      </c>
      <c r="G261" t="s">
        <v>273</v>
      </c>
      <c r="H261">
        <v>3</v>
      </c>
      <c r="I261">
        <v>2644740</v>
      </c>
      <c r="J261">
        <v>0.744164</v>
      </c>
      <c r="K261">
        <v>0.044488</v>
      </c>
      <c r="L261">
        <v>0.044488</v>
      </c>
      <c r="M261">
        <v>0</v>
      </c>
      <c r="N261">
        <v>0.788652</v>
      </c>
      <c r="O261">
        <v>20857.8</v>
      </c>
    </row>
    <row r="262" spans="1:15" ht="12.75">
      <c r="A262" t="s">
        <v>273</v>
      </c>
      <c r="B262">
        <v>3</v>
      </c>
      <c r="C262" t="s">
        <v>619</v>
      </c>
      <c r="D262">
        <v>66</v>
      </c>
      <c r="E262" t="s">
        <v>109</v>
      </c>
      <c r="F262" t="s">
        <v>619</v>
      </c>
      <c r="G262" t="s">
        <v>273</v>
      </c>
      <c r="H262">
        <v>3</v>
      </c>
      <c r="I262">
        <v>4383386</v>
      </c>
      <c r="J262">
        <v>0.744164</v>
      </c>
      <c r="K262">
        <v>0.044488</v>
      </c>
      <c r="L262">
        <v>0.044488</v>
      </c>
      <c r="M262">
        <v>0</v>
      </c>
      <c r="N262">
        <v>0.788652</v>
      </c>
      <c r="O262">
        <v>34569.67</v>
      </c>
    </row>
    <row r="263" spans="1:15" ht="12.75">
      <c r="A263" t="s">
        <v>276</v>
      </c>
      <c r="B263">
        <v>3</v>
      </c>
      <c r="C263" t="s">
        <v>277</v>
      </c>
      <c r="D263">
        <v>34</v>
      </c>
      <c r="E263" t="s">
        <v>269</v>
      </c>
      <c r="F263" t="s">
        <v>277</v>
      </c>
      <c r="G263" t="s">
        <v>276</v>
      </c>
      <c r="H263">
        <v>3</v>
      </c>
      <c r="I263">
        <v>354814624</v>
      </c>
      <c r="J263">
        <v>0.56216</v>
      </c>
      <c r="K263">
        <v>0.117682</v>
      </c>
      <c r="L263">
        <v>0.117682</v>
      </c>
      <c r="M263">
        <v>0</v>
      </c>
      <c r="N263">
        <v>0.679842</v>
      </c>
      <c r="O263">
        <v>2412178.96</v>
      </c>
    </row>
    <row r="264" spans="1:15" ht="12.75">
      <c r="A264" t="s">
        <v>276</v>
      </c>
      <c r="B264">
        <v>3</v>
      </c>
      <c r="C264" t="s">
        <v>277</v>
      </c>
      <c r="D264">
        <v>48</v>
      </c>
      <c r="E264" t="s">
        <v>278</v>
      </c>
      <c r="F264" t="s">
        <v>277</v>
      </c>
      <c r="G264" t="s">
        <v>276</v>
      </c>
      <c r="H264">
        <v>3</v>
      </c>
      <c r="I264">
        <v>288228956</v>
      </c>
      <c r="J264">
        <v>0.56216</v>
      </c>
      <c r="K264">
        <v>0.117682</v>
      </c>
      <c r="L264">
        <v>0.117682</v>
      </c>
      <c r="M264">
        <v>0</v>
      </c>
      <c r="N264">
        <v>0.679842</v>
      </c>
      <c r="O264">
        <v>1959504.31</v>
      </c>
    </row>
    <row r="265" spans="1:15" ht="12.75">
      <c r="A265" t="s">
        <v>276</v>
      </c>
      <c r="B265">
        <v>3</v>
      </c>
      <c r="C265" t="s">
        <v>277</v>
      </c>
      <c r="D265">
        <v>67</v>
      </c>
      <c r="E265" t="s">
        <v>270</v>
      </c>
      <c r="F265" t="s">
        <v>277</v>
      </c>
      <c r="G265" t="s">
        <v>276</v>
      </c>
      <c r="H265">
        <v>3</v>
      </c>
      <c r="I265">
        <v>653690</v>
      </c>
      <c r="J265">
        <v>0.56216</v>
      </c>
      <c r="K265">
        <v>0.117682</v>
      </c>
      <c r="L265">
        <v>0.117682</v>
      </c>
      <c r="M265">
        <v>0</v>
      </c>
      <c r="N265">
        <v>0.679842</v>
      </c>
      <c r="O265">
        <v>4444.06</v>
      </c>
    </row>
    <row r="266" spans="1:15" ht="12.75">
      <c r="A266" t="s">
        <v>279</v>
      </c>
      <c r="B266">
        <v>3</v>
      </c>
      <c r="C266" t="s">
        <v>280</v>
      </c>
      <c r="D266">
        <v>35</v>
      </c>
      <c r="E266" t="s">
        <v>141</v>
      </c>
      <c r="F266" t="s">
        <v>280</v>
      </c>
      <c r="G266" t="s">
        <v>279</v>
      </c>
      <c r="H266">
        <v>3</v>
      </c>
      <c r="I266">
        <v>712728731</v>
      </c>
      <c r="J266">
        <v>0.386054</v>
      </c>
      <c r="K266">
        <v>0.0467</v>
      </c>
      <c r="L266">
        <v>0.0467</v>
      </c>
      <c r="M266">
        <v>0</v>
      </c>
      <c r="N266">
        <v>0.432754</v>
      </c>
      <c r="O266">
        <v>3084371.66</v>
      </c>
    </row>
    <row r="267" spans="1:15" ht="12.75">
      <c r="A267" t="s">
        <v>279</v>
      </c>
      <c r="B267">
        <v>3</v>
      </c>
      <c r="C267" t="s">
        <v>280</v>
      </c>
      <c r="D267">
        <v>51</v>
      </c>
      <c r="E267" t="s">
        <v>32</v>
      </c>
      <c r="F267" t="s">
        <v>280</v>
      </c>
      <c r="G267" t="s">
        <v>279</v>
      </c>
      <c r="H267">
        <v>3</v>
      </c>
      <c r="I267">
        <v>5307148</v>
      </c>
      <c r="J267">
        <v>0.386054</v>
      </c>
      <c r="K267">
        <v>0.0467</v>
      </c>
      <c r="L267">
        <v>0.0467</v>
      </c>
      <c r="M267">
        <v>0</v>
      </c>
      <c r="N267">
        <v>0.432754</v>
      </c>
      <c r="O267">
        <v>22967.18</v>
      </c>
    </row>
    <row r="268" spans="1:15" ht="12.75">
      <c r="A268" t="s">
        <v>279</v>
      </c>
      <c r="B268">
        <v>3</v>
      </c>
      <c r="C268" t="s">
        <v>280</v>
      </c>
      <c r="D268">
        <v>62</v>
      </c>
      <c r="E268" t="s">
        <v>36</v>
      </c>
      <c r="F268" t="s">
        <v>280</v>
      </c>
      <c r="G268" t="s">
        <v>279</v>
      </c>
      <c r="H268">
        <v>3</v>
      </c>
      <c r="I268">
        <v>93071648</v>
      </c>
      <c r="J268">
        <v>0.386054</v>
      </c>
      <c r="K268">
        <v>0.0467</v>
      </c>
      <c r="L268">
        <v>0.0467</v>
      </c>
      <c r="M268">
        <v>0</v>
      </c>
      <c r="N268">
        <v>0.432754</v>
      </c>
      <c r="O268">
        <v>402772.14</v>
      </c>
    </row>
    <row r="269" spans="1:15" ht="12.75">
      <c r="A269" t="s">
        <v>281</v>
      </c>
      <c r="B269">
        <v>3</v>
      </c>
      <c r="C269" t="s">
        <v>282</v>
      </c>
      <c r="D269">
        <v>36</v>
      </c>
      <c r="E269" t="s">
        <v>283</v>
      </c>
      <c r="F269" t="s">
        <v>282</v>
      </c>
      <c r="G269" t="s">
        <v>281</v>
      </c>
      <c r="H269">
        <v>3</v>
      </c>
      <c r="I269">
        <v>384333912</v>
      </c>
      <c r="J269">
        <v>0.825888</v>
      </c>
      <c r="K269">
        <v>0.072843</v>
      </c>
      <c r="L269">
        <v>0.102907</v>
      </c>
      <c r="M269">
        <v>0</v>
      </c>
      <c r="N269">
        <v>0.928795</v>
      </c>
      <c r="O269">
        <v>3569685.72</v>
      </c>
    </row>
    <row r="270" spans="1:15" ht="12.75">
      <c r="A270" t="s">
        <v>281</v>
      </c>
      <c r="B270">
        <v>3</v>
      </c>
      <c r="C270" t="s">
        <v>282</v>
      </c>
      <c r="D270">
        <v>45</v>
      </c>
      <c r="E270" t="s">
        <v>17</v>
      </c>
      <c r="F270" t="s">
        <v>282</v>
      </c>
      <c r="G270" t="s">
        <v>281</v>
      </c>
      <c r="H270">
        <v>3</v>
      </c>
      <c r="I270">
        <v>26263416</v>
      </c>
      <c r="J270">
        <v>0.825888</v>
      </c>
      <c r="K270">
        <v>0.072843</v>
      </c>
      <c r="L270">
        <v>0.102907</v>
      </c>
      <c r="M270">
        <v>0</v>
      </c>
      <c r="N270">
        <v>0.928795</v>
      </c>
      <c r="O270">
        <v>243933.9</v>
      </c>
    </row>
    <row r="271" spans="1:15" ht="12.75">
      <c r="A271" t="s">
        <v>281</v>
      </c>
      <c r="B271">
        <v>3</v>
      </c>
      <c r="C271" t="s">
        <v>282</v>
      </c>
      <c r="D271">
        <v>88</v>
      </c>
      <c r="E271" t="s">
        <v>284</v>
      </c>
      <c r="F271" t="s">
        <v>282</v>
      </c>
      <c r="G271" t="s">
        <v>281</v>
      </c>
      <c r="H271">
        <v>3</v>
      </c>
      <c r="I271">
        <v>47007089</v>
      </c>
      <c r="J271">
        <v>0.825888</v>
      </c>
      <c r="K271">
        <v>0.072843</v>
      </c>
      <c r="L271">
        <v>0.102907</v>
      </c>
      <c r="M271">
        <v>0</v>
      </c>
      <c r="N271">
        <v>0.928795</v>
      </c>
      <c r="O271">
        <v>436599.55</v>
      </c>
    </row>
    <row r="272" spans="1:15" ht="12.75">
      <c r="A272" t="s">
        <v>285</v>
      </c>
      <c r="B272">
        <v>3</v>
      </c>
      <c r="C272" t="s">
        <v>286</v>
      </c>
      <c r="D272">
        <v>24</v>
      </c>
      <c r="E272" t="s">
        <v>71</v>
      </c>
      <c r="F272" t="s">
        <v>286</v>
      </c>
      <c r="G272" t="s">
        <v>285</v>
      </c>
      <c r="H272">
        <v>3</v>
      </c>
      <c r="I272">
        <v>139306554</v>
      </c>
      <c r="J272">
        <v>0.589366</v>
      </c>
      <c r="K272">
        <v>0.10021</v>
      </c>
      <c r="L272">
        <v>0.10021</v>
      </c>
      <c r="M272">
        <v>0</v>
      </c>
      <c r="N272">
        <v>0.689576</v>
      </c>
      <c r="O272">
        <v>960625.99</v>
      </c>
    </row>
    <row r="273" spans="1:15" ht="12.75">
      <c r="A273" t="s">
        <v>285</v>
      </c>
      <c r="B273">
        <v>3</v>
      </c>
      <c r="C273" t="s">
        <v>286</v>
      </c>
      <c r="D273">
        <v>32</v>
      </c>
      <c r="E273" t="s">
        <v>254</v>
      </c>
      <c r="F273" t="s">
        <v>286</v>
      </c>
      <c r="G273" t="s">
        <v>285</v>
      </c>
      <c r="H273">
        <v>3</v>
      </c>
      <c r="I273">
        <v>14110412</v>
      </c>
      <c r="J273">
        <v>0.589366</v>
      </c>
      <c r="K273">
        <v>0.10021</v>
      </c>
      <c r="L273">
        <v>0.10021</v>
      </c>
      <c r="M273">
        <v>0</v>
      </c>
      <c r="N273">
        <v>0.689576</v>
      </c>
      <c r="O273">
        <v>97302.26</v>
      </c>
    </row>
    <row r="274" spans="1:15" ht="12.75">
      <c r="A274" t="s">
        <v>285</v>
      </c>
      <c r="B274">
        <v>3</v>
      </c>
      <c r="C274" t="s">
        <v>286</v>
      </c>
      <c r="D274">
        <v>37</v>
      </c>
      <c r="E274" t="s">
        <v>205</v>
      </c>
      <c r="F274" t="s">
        <v>286</v>
      </c>
      <c r="G274" t="s">
        <v>285</v>
      </c>
      <c r="H274">
        <v>3</v>
      </c>
      <c r="I274">
        <v>351166343</v>
      </c>
      <c r="J274">
        <v>0.589366</v>
      </c>
      <c r="K274">
        <v>0.10021</v>
      </c>
      <c r="L274">
        <v>0.10021</v>
      </c>
      <c r="M274">
        <v>0</v>
      </c>
      <c r="N274">
        <v>0.689576</v>
      </c>
      <c r="O274">
        <v>2421563.66</v>
      </c>
    </row>
    <row r="275" spans="1:15" ht="12.75">
      <c r="A275" t="s">
        <v>287</v>
      </c>
      <c r="B275">
        <v>3</v>
      </c>
      <c r="C275" t="s">
        <v>288</v>
      </c>
      <c r="D275">
        <v>16</v>
      </c>
      <c r="E275" t="s">
        <v>129</v>
      </c>
      <c r="F275" t="s">
        <v>604</v>
      </c>
      <c r="G275" t="s">
        <v>287</v>
      </c>
      <c r="H275">
        <v>3</v>
      </c>
      <c r="I275">
        <v>157720461</v>
      </c>
      <c r="J275">
        <v>0.41317</v>
      </c>
      <c r="K275">
        <v>0.055684</v>
      </c>
      <c r="L275">
        <v>0.055684</v>
      </c>
      <c r="M275">
        <v>0</v>
      </c>
      <c r="N275">
        <v>0.468854</v>
      </c>
      <c r="O275">
        <v>739478.68</v>
      </c>
    </row>
    <row r="276" spans="1:15" ht="12.75">
      <c r="A276" t="s">
        <v>287</v>
      </c>
      <c r="B276">
        <v>3</v>
      </c>
      <c r="C276" t="s">
        <v>288</v>
      </c>
      <c r="D276">
        <v>38</v>
      </c>
      <c r="E276" t="s">
        <v>289</v>
      </c>
      <c r="F276" t="s">
        <v>604</v>
      </c>
      <c r="G276" t="s">
        <v>287</v>
      </c>
      <c r="H276">
        <v>3</v>
      </c>
      <c r="I276">
        <v>291194369</v>
      </c>
      <c r="J276">
        <v>0.41317</v>
      </c>
      <c r="K276">
        <v>0.055684</v>
      </c>
      <c r="L276">
        <v>0.055684</v>
      </c>
      <c r="M276">
        <v>0</v>
      </c>
      <c r="N276">
        <v>0.468854</v>
      </c>
      <c r="O276">
        <v>1365276.02</v>
      </c>
    </row>
    <row r="277" spans="1:15" ht="12.75">
      <c r="A277" t="s">
        <v>287</v>
      </c>
      <c r="B277">
        <v>3</v>
      </c>
      <c r="C277" t="s">
        <v>288</v>
      </c>
      <c r="D277">
        <v>81</v>
      </c>
      <c r="E277" t="s">
        <v>55</v>
      </c>
      <c r="F277" t="s">
        <v>604</v>
      </c>
      <c r="G277" t="s">
        <v>287</v>
      </c>
      <c r="H277">
        <v>3</v>
      </c>
      <c r="I277">
        <v>140638089</v>
      </c>
      <c r="J277">
        <v>0.41317</v>
      </c>
      <c r="K277">
        <v>0.055684</v>
      </c>
      <c r="L277">
        <v>0.055684</v>
      </c>
      <c r="M277">
        <v>0</v>
      </c>
      <c r="N277">
        <v>0.468854</v>
      </c>
      <c r="O277">
        <v>659389.04</v>
      </c>
    </row>
    <row r="278" spans="1:15" ht="12.75">
      <c r="A278" t="s">
        <v>613</v>
      </c>
      <c r="B278">
        <v>3</v>
      </c>
      <c r="C278" t="s">
        <v>614</v>
      </c>
      <c r="D278">
        <v>6</v>
      </c>
      <c r="E278" t="s">
        <v>24</v>
      </c>
      <c r="F278" t="s">
        <v>614</v>
      </c>
      <c r="G278" t="s">
        <v>613</v>
      </c>
      <c r="H278">
        <v>3</v>
      </c>
      <c r="I278">
        <v>4989500</v>
      </c>
      <c r="J278">
        <v>0.75</v>
      </c>
      <c r="K278">
        <v>0.06</v>
      </c>
      <c r="L278">
        <v>0.06</v>
      </c>
      <c r="M278">
        <v>0</v>
      </c>
      <c r="N278">
        <v>0.81</v>
      </c>
      <c r="O278">
        <v>40414.96</v>
      </c>
    </row>
    <row r="279" spans="1:15" ht="12.75">
      <c r="A279" t="s">
        <v>613</v>
      </c>
      <c r="B279">
        <v>3</v>
      </c>
      <c r="C279" t="s">
        <v>614</v>
      </c>
      <c r="D279">
        <v>39</v>
      </c>
      <c r="E279" t="s">
        <v>47</v>
      </c>
      <c r="F279" t="s">
        <v>614</v>
      </c>
      <c r="G279" t="s">
        <v>613</v>
      </c>
      <c r="H279">
        <v>3</v>
      </c>
      <c r="I279">
        <v>662000134</v>
      </c>
      <c r="J279">
        <v>0.75</v>
      </c>
      <c r="K279">
        <v>0.06</v>
      </c>
      <c r="L279">
        <v>0.06</v>
      </c>
      <c r="M279">
        <v>0</v>
      </c>
      <c r="N279">
        <v>0.81</v>
      </c>
      <c r="O279">
        <v>5362208</v>
      </c>
    </row>
    <row r="280" spans="1:15" ht="12.75">
      <c r="A280" t="s">
        <v>613</v>
      </c>
      <c r="B280">
        <v>3</v>
      </c>
      <c r="C280" t="s">
        <v>614</v>
      </c>
      <c r="D280">
        <v>47</v>
      </c>
      <c r="E280" t="s">
        <v>290</v>
      </c>
      <c r="F280" t="s">
        <v>614</v>
      </c>
      <c r="G280" t="s">
        <v>613</v>
      </c>
      <c r="H280">
        <v>3</v>
      </c>
      <c r="I280">
        <v>52412506</v>
      </c>
      <c r="J280">
        <v>0.75</v>
      </c>
      <c r="K280">
        <v>0.06</v>
      </c>
      <c r="L280">
        <v>0.06</v>
      </c>
      <c r="M280">
        <v>0</v>
      </c>
      <c r="N280">
        <v>0.81</v>
      </c>
      <c r="O280">
        <v>424541.37</v>
      </c>
    </row>
    <row r="281" spans="1:15" ht="12.75">
      <c r="A281" t="s">
        <v>613</v>
      </c>
      <c r="B281">
        <v>3</v>
      </c>
      <c r="C281" t="s">
        <v>614</v>
      </c>
      <c r="D281">
        <v>63</v>
      </c>
      <c r="E281" t="s">
        <v>48</v>
      </c>
      <c r="F281" t="s">
        <v>614</v>
      </c>
      <c r="G281" t="s">
        <v>613</v>
      </c>
      <c r="H281">
        <v>3</v>
      </c>
      <c r="I281">
        <v>28253956</v>
      </c>
      <c r="J281">
        <v>0.75</v>
      </c>
      <c r="K281">
        <v>0.06</v>
      </c>
      <c r="L281">
        <v>0.06</v>
      </c>
      <c r="M281">
        <v>0</v>
      </c>
      <c r="N281">
        <v>0.81</v>
      </c>
      <c r="O281">
        <v>228857.37</v>
      </c>
    </row>
    <row r="282" spans="1:15" ht="12.75">
      <c r="A282" t="s">
        <v>613</v>
      </c>
      <c r="B282">
        <v>3</v>
      </c>
      <c r="C282" t="s">
        <v>614</v>
      </c>
      <c r="D282">
        <v>82</v>
      </c>
      <c r="E282" t="s">
        <v>76</v>
      </c>
      <c r="F282" t="s">
        <v>614</v>
      </c>
      <c r="G282" t="s">
        <v>613</v>
      </c>
      <c r="H282">
        <v>3</v>
      </c>
      <c r="I282">
        <v>16000526</v>
      </c>
      <c r="J282">
        <v>0.75</v>
      </c>
      <c r="K282">
        <v>0.06</v>
      </c>
      <c r="L282">
        <v>0.06</v>
      </c>
      <c r="M282">
        <v>0</v>
      </c>
      <c r="N282">
        <v>0.81</v>
      </c>
      <c r="O282">
        <v>129604.35</v>
      </c>
    </row>
    <row r="283" spans="1:15" ht="12.75">
      <c r="A283" t="s">
        <v>613</v>
      </c>
      <c r="B283">
        <v>3</v>
      </c>
      <c r="C283" t="s">
        <v>614</v>
      </c>
      <c r="D283">
        <v>88</v>
      </c>
      <c r="E283" t="s">
        <v>284</v>
      </c>
      <c r="F283" t="s">
        <v>614</v>
      </c>
      <c r="G283" t="s">
        <v>613</v>
      </c>
      <c r="H283">
        <v>3</v>
      </c>
      <c r="I283">
        <v>92708476</v>
      </c>
      <c r="J283">
        <v>0.75</v>
      </c>
      <c r="K283">
        <v>0.06</v>
      </c>
      <c r="L283">
        <v>0.06</v>
      </c>
      <c r="M283">
        <v>0</v>
      </c>
      <c r="N283">
        <v>0.81</v>
      </c>
      <c r="O283">
        <v>750938.74</v>
      </c>
    </row>
    <row r="284" spans="1:15" ht="12.75">
      <c r="A284" t="s">
        <v>291</v>
      </c>
      <c r="B284">
        <v>3</v>
      </c>
      <c r="C284" t="s">
        <v>292</v>
      </c>
      <c r="D284">
        <v>40</v>
      </c>
      <c r="E284" t="s">
        <v>3</v>
      </c>
      <c r="F284" t="s">
        <v>292</v>
      </c>
      <c r="G284" t="s">
        <v>291</v>
      </c>
      <c r="H284">
        <v>3</v>
      </c>
      <c r="I284">
        <v>3245161622</v>
      </c>
      <c r="J284">
        <v>1.04</v>
      </c>
      <c r="K284">
        <v>0.01</v>
      </c>
      <c r="L284">
        <v>0.04</v>
      </c>
      <c r="M284">
        <v>0</v>
      </c>
      <c r="N284">
        <v>1.08</v>
      </c>
      <c r="O284">
        <v>35047745.69</v>
      </c>
    </row>
    <row r="285" spans="1:15" ht="12.75">
      <c r="A285" t="s">
        <v>291</v>
      </c>
      <c r="B285">
        <v>3</v>
      </c>
      <c r="C285" t="s">
        <v>292</v>
      </c>
      <c r="D285">
        <v>61</v>
      </c>
      <c r="E285" t="s">
        <v>293</v>
      </c>
      <c r="F285" t="s">
        <v>292</v>
      </c>
      <c r="G285" t="s">
        <v>291</v>
      </c>
      <c r="H285">
        <v>3</v>
      </c>
      <c r="I285">
        <v>280270</v>
      </c>
      <c r="J285">
        <v>1.04</v>
      </c>
      <c r="K285">
        <v>0.01</v>
      </c>
      <c r="L285">
        <v>0.04</v>
      </c>
      <c r="M285">
        <v>0</v>
      </c>
      <c r="N285">
        <v>1.08</v>
      </c>
      <c r="O285">
        <v>3026.92</v>
      </c>
    </row>
    <row r="286" spans="1:15" ht="12.75">
      <c r="A286" t="s">
        <v>294</v>
      </c>
      <c r="B286">
        <v>3</v>
      </c>
      <c r="C286" t="s">
        <v>295</v>
      </c>
      <c r="D286">
        <v>40</v>
      </c>
      <c r="E286" t="s">
        <v>3</v>
      </c>
      <c r="F286" t="s">
        <v>295</v>
      </c>
      <c r="G286" t="s">
        <v>294</v>
      </c>
      <c r="H286">
        <v>3</v>
      </c>
      <c r="I286">
        <v>600564443</v>
      </c>
      <c r="J286">
        <v>0.791167</v>
      </c>
      <c r="K286">
        <v>0.04127</v>
      </c>
      <c r="L286">
        <v>0.06603200000000001</v>
      </c>
      <c r="M286">
        <v>0</v>
      </c>
      <c r="N286">
        <v>0.857199</v>
      </c>
      <c r="O286">
        <v>5148032.42</v>
      </c>
    </row>
    <row r="287" spans="1:15" ht="12.75">
      <c r="A287" t="s">
        <v>294</v>
      </c>
      <c r="B287">
        <v>3</v>
      </c>
      <c r="C287" t="s">
        <v>295</v>
      </c>
      <c r="D287">
        <v>47</v>
      </c>
      <c r="E287" t="s">
        <v>290</v>
      </c>
      <c r="F287" t="s">
        <v>295</v>
      </c>
      <c r="G287" t="s">
        <v>294</v>
      </c>
      <c r="H287">
        <v>3</v>
      </c>
      <c r="I287">
        <v>159443339</v>
      </c>
      <c r="J287">
        <v>0.791167</v>
      </c>
      <c r="K287">
        <v>0.04127</v>
      </c>
      <c r="L287">
        <v>0.06603200000000001</v>
      </c>
      <c r="M287">
        <v>0</v>
      </c>
      <c r="N287">
        <v>0.857199</v>
      </c>
      <c r="O287">
        <v>1366746.67</v>
      </c>
    </row>
    <row r="288" spans="1:15" ht="12.75">
      <c r="A288" t="s">
        <v>294</v>
      </c>
      <c r="B288">
        <v>3</v>
      </c>
      <c r="C288" t="s">
        <v>295</v>
      </c>
      <c r="D288">
        <v>61</v>
      </c>
      <c r="E288" t="s">
        <v>293</v>
      </c>
      <c r="F288" t="s">
        <v>295</v>
      </c>
      <c r="G288" t="s">
        <v>294</v>
      </c>
      <c r="H288">
        <v>3</v>
      </c>
      <c r="I288">
        <v>243286870</v>
      </c>
      <c r="J288">
        <v>0.791167</v>
      </c>
      <c r="K288">
        <v>0.04127</v>
      </c>
      <c r="L288">
        <v>0.06603200000000001</v>
      </c>
      <c r="M288">
        <v>0</v>
      </c>
      <c r="N288">
        <v>0.857199</v>
      </c>
      <c r="O288">
        <v>2085455.98</v>
      </c>
    </row>
    <row r="289" spans="1:15" ht="12.75">
      <c r="A289" t="s">
        <v>296</v>
      </c>
      <c r="B289">
        <v>3</v>
      </c>
      <c r="C289" t="s">
        <v>297</v>
      </c>
      <c r="D289">
        <v>40</v>
      </c>
      <c r="E289" t="s">
        <v>3</v>
      </c>
      <c r="F289" t="s">
        <v>297</v>
      </c>
      <c r="G289" t="s">
        <v>296</v>
      </c>
      <c r="H289">
        <v>3</v>
      </c>
      <c r="I289">
        <v>836193298</v>
      </c>
      <c r="J289">
        <v>0.795878</v>
      </c>
      <c r="K289">
        <v>0.006081</v>
      </c>
      <c r="L289">
        <v>0.02565</v>
      </c>
      <c r="M289">
        <v>0</v>
      </c>
      <c r="N289">
        <v>0.821528</v>
      </c>
      <c r="O289">
        <v>6869562.42</v>
      </c>
    </row>
    <row r="290" spans="1:15" ht="12.75">
      <c r="A290" t="s">
        <v>298</v>
      </c>
      <c r="B290">
        <v>3</v>
      </c>
      <c r="C290" t="s">
        <v>299</v>
      </c>
      <c r="D290">
        <v>1</v>
      </c>
      <c r="E290" t="s">
        <v>2</v>
      </c>
      <c r="F290" t="s">
        <v>299</v>
      </c>
      <c r="G290" t="s">
        <v>298</v>
      </c>
      <c r="H290">
        <v>3</v>
      </c>
      <c r="I290">
        <v>76309856</v>
      </c>
      <c r="J290">
        <v>0.752601</v>
      </c>
      <c r="K290">
        <v>0.10101</v>
      </c>
      <c r="L290">
        <v>0.128384</v>
      </c>
      <c r="M290">
        <v>0</v>
      </c>
      <c r="N290">
        <v>0.880985</v>
      </c>
      <c r="O290">
        <v>672279.6</v>
      </c>
    </row>
    <row r="291" spans="1:15" ht="12.75">
      <c r="A291" t="s">
        <v>298</v>
      </c>
      <c r="B291">
        <v>3</v>
      </c>
      <c r="C291" t="s">
        <v>299</v>
      </c>
      <c r="D291">
        <v>18</v>
      </c>
      <c r="E291" t="s">
        <v>10</v>
      </c>
      <c r="F291" t="s">
        <v>299</v>
      </c>
      <c r="G291" t="s">
        <v>298</v>
      </c>
      <c r="H291">
        <v>3</v>
      </c>
      <c r="I291">
        <v>114693509</v>
      </c>
      <c r="J291">
        <v>0.752601</v>
      </c>
      <c r="K291">
        <v>0.10101</v>
      </c>
      <c r="L291">
        <v>0.128384</v>
      </c>
      <c r="M291">
        <v>0</v>
      </c>
      <c r="N291">
        <v>0.880985</v>
      </c>
      <c r="O291">
        <v>1010433.93</v>
      </c>
    </row>
    <row r="292" spans="1:15" ht="12.75">
      <c r="A292" t="s">
        <v>298</v>
      </c>
      <c r="B292">
        <v>3</v>
      </c>
      <c r="C292" t="s">
        <v>299</v>
      </c>
      <c r="D292">
        <v>40</v>
      </c>
      <c r="E292" t="s">
        <v>3</v>
      </c>
      <c r="F292" t="s">
        <v>299</v>
      </c>
      <c r="G292" t="s">
        <v>298</v>
      </c>
      <c r="H292">
        <v>3</v>
      </c>
      <c r="I292">
        <v>485778885</v>
      </c>
      <c r="J292">
        <v>0.752601</v>
      </c>
      <c r="K292">
        <v>0.10101</v>
      </c>
      <c r="L292">
        <v>0.128384</v>
      </c>
      <c r="M292">
        <v>0</v>
      </c>
      <c r="N292">
        <v>0.880985</v>
      </c>
      <c r="O292">
        <v>4279639.49</v>
      </c>
    </row>
    <row r="293" spans="1:15" ht="12.75">
      <c r="A293" t="s">
        <v>298</v>
      </c>
      <c r="B293">
        <v>3</v>
      </c>
      <c r="C293" t="s">
        <v>299</v>
      </c>
      <c r="D293">
        <v>41</v>
      </c>
      <c r="E293" t="s">
        <v>145</v>
      </c>
      <c r="F293" t="s">
        <v>299</v>
      </c>
      <c r="G293" t="s">
        <v>298</v>
      </c>
      <c r="H293">
        <v>3</v>
      </c>
      <c r="I293">
        <v>70691215</v>
      </c>
      <c r="J293">
        <v>0.752601</v>
      </c>
      <c r="K293">
        <v>0.10101</v>
      </c>
      <c r="L293">
        <v>0.128384</v>
      </c>
      <c r="M293">
        <v>0</v>
      </c>
      <c r="N293">
        <v>0.880985</v>
      </c>
      <c r="O293">
        <v>622779.57</v>
      </c>
    </row>
    <row r="294" spans="1:15" ht="12.75">
      <c r="A294" t="s">
        <v>300</v>
      </c>
      <c r="B294">
        <v>3</v>
      </c>
      <c r="C294" t="s">
        <v>301</v>
      </c>
      <c r="D294">
        <v>41</v>
      </c>
      <c r="E294" t="s">
        <v>145</v>
      </c>
      <c r="F294" t="s">
        <v>301</v>
      </c>
      <c r="G294" t="s">
        <v>300</v>
      </c>
      <c r="H294">
        <v>3</v>
      </c>
      <c r="I294">
        <v>362103270</v>
      </c>
      <c r="J294">
        <v>0.502116</v>
      </c>
      <c r="K294">
        <v>0.068776</v>
      </c>
      <c r="L294">
        <v>0.110619</v>
      </c>
      <c r="M294">
        <v>0</v>
      </c>
      <c r="N294">
        <v>0.612735</v>
      </c>
      <c r="O294">
        <v>2218736.13</v>
      </c>
    </row>
    <row r="295" spans="1:15" ht="12.75">
      <c r="A295" t="s">
        <v>302</v>
      </c>
      <c r="B295">
        <v>3</v>
      </c>
      <c r="C295" t="s">
        <v>303</v>
      </c>
      <c r="D295">
        <v>41</v>
      </c>
      <c r="E295" t="s">
        <v>145</v>
      </c>
      <c r="F295" t="s">
        <v>303</v>
      </c>
      <c r="G295" t="s">
        <v>302</v>
      </c>
      <c r="H295">
        <v>3</v>
      </c>
      <c r="I295">
        <v>346507411</v>
      </c>
      <c r="J295">
        <v>0.636155</v>
      </c>
      <c r="K295">
        <v>0</v>
      </c>
      <c r="L295">
        <v>0.038534</v>
      </c>
      <c r="M295">
        <v>0</v>
      </c>
      <c r="N295">
        <v>0.674689</v>
      </c>
      <c r="O295">
        <v>2337849.84</v>
      </c>
    </row>
    <row r="296" spans="1:15" ht="12.75">
      <c r="A296" t="s">
        <v>302</v>
      </c>
      <c r="B296">
        <v>3</v>
      </c>
      <c r="C296" t="s">
        <v>303</v>
      </c>
      <c r="D296">
        <v>93</v>
      </c>
      <c r="E296" t="s">
        <v>146</v>
      </c>
      <c r="F296" t="s">
        <v>303</v>
      </c>
      <c r="G296" t="s">
        <v>302</v>
      </c>
      <c r="H296">
        <v>3</v>
      </c>
      <c r="I296">
        <v>9259180</v>
      </c>
      <c r="J296">
        <v>0.636155</v>
      </c>
      <c r="K296">
        <v>0</v>
      </c>
      <c r="L296">
        <v>0.038534</v>
      </c>
      <c r="M296">
        <v>0</v>
      </c>
      <c r="N296">
        <v>0.674689</v>
      </c>
      <c r="O296">
        <v>62470.78</v>
      </c>
    </row>
    <row r="297" spans="1:15" ht="12.75">
      <c r="A297" t="s">
        <v>304</v>
      </c>
      <c r="B297">
        <v>3</v>
      </c>
      <c r="C297" t="s">
        <v>305</v>
      </c>
      <c r="D297">
        <v>40</v>
      </c>
      <c r="E297" t="s">
        <v>3</v>
      </c>
      <c r="F297" t="s">
        <v>305</v>
      </c>
      <c r="G297" t="s">
        <v>304</v>
      </c>
      <c r="H297">
        <v>3</v>
      </c>
      <c r="I297">
        <v>411697</v>
      </c>
      <c r="J297">
        <v>0.701463</v>
      </c>
      <c r="K297">
        <v>0.060379</v>
      </c>
      <c r="L297">
        <v>0.060379</v>
      </c>
      <c r="M297">
        <v>0</v>
      </c>
      <c r="N297">
        <v>0.761842</v>
      </c>
      <c r="O297">
        <v>3136.5</v>
      </c>
    </row>
    <row r="298" spans="1:15" ht="12.75">
      <c r="A298" t="s">
        <v>304</v>
      </c>
      <c r="B298">
        <v>3</v>
      </c>
      <c r="C298" t="s">
        <v>305</v>
      </c>
      <c r="D298">
        <v>41</v>
      </c>
      <c r="E298" t="s">
        <v>145</v>
      </c>
      <c r="F298" t="s">
        <v>305</v>
      </c>
      <c r="G298" t="s">
        <v>304</v>
      </c>
      <c r="H298">
        <v>3</v>
      </c>
      <c r="I298">
        <v>1672495384</v>
      </c>
      <c r="J298">
        <v>0.701463</v>
      </c>
      <c r="K298">
        <v>0.060379</v>
      </c>
      <c r="L298">
        <v>0.060379</v>
      </c>
      <c r="M298">
        <v>0</v>
      </c>
      <c r="N298">
        <v>0.761842</v>
      </c>
      <c r="O298">
        <v>12741789.78</v>
      </c>
    </row>
    <row r="299" spans="1:15" ht="12.75">
      <c r="A299" t="s">
        <v>306</v>
      </c>
      <c r="B299">
        <v>3</v>
      </c>
      <c r="C299" t="s">
        <v>307</v>
      </c>
      <c r="D299">
        <v>31</v>
      </c>
      <c r="E299" t="s">
        <v>13</v>
      </c>
      <c r="F299" t="s">
        <v>307</v>
      </c>
      <c r="G299" t="s">
        <v>306</v>
      </c>
      <c r="H299">
        <v>3</v>
      </c>
      <c r="I299">
        <v>21067</v>
      </c>
      <c r="J299">
        <v>0.924999</v>
      </c>
      <c r="K299">
        <v>0.064999</v>
      </c>
      <c r="L299">
        <v>0.088329</v>
      </c>
      <c r="M299">
        <v>0</v>
      </c>
      <c r="N299">
        <v>1.013328</v>
      </c>
      <c r="O299">
        <v>213.47</v>
      </c>
    </row>
    <row r="300" spans="1:15" ht="12.75">
      <c r="A300" t="s">
        <v>306</v>
      </c>
      <c r="B300">
        <v>3</v>
      </c>
      <c r="C300" t="s">
        <v>307</v>
      </c>
      <c r="D300">
        <v>33</v>
      </c>
      <c r="E300" t="s">
        <v>261</v>
      </c>
      <c r="F300" t="s">
        <v>307</v>
      </c>
      <c r="G300" t="s">
        <v>306</v>
      </c>
      <c r="H300">
        <v>3</v>
      </c>
      <c r="I300">
        <v>10034600</v>
      </c>
      <c r="J300">
        <v>0.924999</v>
      </c>
      <c r="K300">
        <v>0.064999</v>
      </c>
      <c r="L300">
        <v>0.088329</v>
      </c>
      <c r="M300">
        <v>0</v>
      </c>
      <c r="N300">
        <v>1.013328</v>
      </c>
      <c r="O300">
        <v>101683.58</v>
      </c>
    </row>
    <row r="301" spans="1:15" ht="12.75">
      <c r="A301" t="s">
        <v>306</v>
      </c>
      <c r="B301">
        <v>3</v>
      </c>
      <c r="C301" t="s">
        <v>307</v>
      </c>
      <c r="D301">
        <v>42</v>
      </c>
      <c r="E301" t="s">
        <v>251</v>
      </c>
      <c r="F301" t="s">
        <v>307</v>
      </c>
      <c r="G301" t="s">
        <v>306</v>
      </c>
      <c r="H301">
        <v>3</v>
      </c>
      <c r="I301">
        <v>336318290</v>
      </c>
      <c r="J301">
        <v>0.924999</v>
      </c>
      <c r="K301">
        <v>0.064999</v>
      </c>
      <c r="L301">
        <v>0.088329</v>
      </c>
      <c r="M301">
        <v>0</v>
      </c>
      <c r="N301">
        <v>1.013328</v>
      </c>
      <c r="O301">
        <v>3408020.68</v>
      </c>
    </row>
    <row r="302" spans="1:15" ht="12.75">
      <c r="A302" t="s">
        <v>308</v>
      </c>
      <c r="B302">
        <v>3</v>
      </c>
      <c r="C302" t="s">
        <v>309</v>
      </c>
      <c r="D302">
        <v>32</v>
      </c>
      <c r="E302" t="s">
        <v>254</v>
      </c>
      <c r="F302" t="s">
        <v>309</v>
      </c>
      <c r="G302" t="s">
        <v>308</v>
      </c>
      <c r="H302">
        <v>3</v>
      </c>
      <c r="I302">
        <v>9258533</v>
      </c>
      <c r="J302">
        <v>0.6429</v>
      </c>
      <c r="K302">
        <v>0</v>
      </c>
      <c r="L302">
        <v>0</v>
      </c>
      <c r="M302">
        <v>0</v>
      </c>
      <c r="N302">
        <v>0.6429</v>
      </c>
      <c r="O302">
        <v>59523.12</v>
      </c>
    </row>
    <row r="303" spans="1:15" ht="12.75">
      <c r="A303" t="s">
        <v>308</v>
      </c>
      <c r="B303">
        <v>3</v>
      </c>
      <c r="C303" t="s">
        <v>309</v>
      </c>
      <c r="D303">
        <v>43</v>
      </c>
      <c r="E303" t="s">
        <v>125</v>
      </c>
      <c r="F303" t="s">
        <v>309</v>
      </c>
      <c r="G303" t="s">
        <v>308</v>
      </c>
      <c r="H303">
        <v>3</v>
      </c>
      <c r="I303">
        <v>376265671</v>
      </c>
      <c r="J303">
        <v>0.6429</v>
      </c>
      <c r="K303">
        <v>0</v>
      </c>
      <c r="L303">
        <v>0</v>
      </c>
      <c r="M303">
        <v>0</v>
      </c>
      <c r="N303">
        <v>0.6429</v>
      </c>
      <c r="O303">
        <v>2419018.07</v>
      </c>
    </row>
    <row r="304" spans="1:15" ht="12.75">
      <c r="A304" t="s">
        <v>308</v>
      </c>
      <c r="B304">
        <v>3</v>
      </c>
      <c r="C304" t="s">
        <v>309</v>
      </c>
      <c r="D304">
        <v>44</v>
      </c>
      <c r="E304" t="s">
        <v>126</v>
      </c>
      <c r="F304" t="s">
        <v>309</v>
      </c>
      <c r="G304" t="s">
        <v>308</v>
      </c>
      <c r="H304">
        <v>3</v>
      </c>
      <c r="I304">
        <v>850777</v>
      </c>
      <c r="J304">
        <v>0.6429</v>
      </c>
      <c r="K304">
        <v>0</v>
      </c>
      <c r="L304">
        <v>0</v>
      </c>
      <c r="M304">
        <v>0</v>
      </c>
      <c r="N304">
        <v>0.6429</v>
      </c>
      <c r="O304">
        <v>5469.66</v>
      </c>
    </row>
    <row r="305" spans="1:15" ht="12.75">
      <c r="A305" t="s">
        <v>308</v>
      </c>
      <c r="B305">
        <v>3</v>
      </c>
      <c r="C305" t="s">
        <v>309</v>
      </c>
      <c r="D305">
        <v>68</v>
      </c>
      <c r="E305" t="s">
        <v>216</v>
      </c>
      <c r="F305" t="s">
        <v>309</v>
      </c>
      <c r="G305" t="s">
        <v>308</v>
      </c>
      <c r="H305">
        <v>3</v>
      </c>
      <c r="I305">
        <v>152684</v>
      </c>
      <c r="J305">
        <v>0.6429</v>
      </c>
      <c r="K305">
        <v>0</v>
      </c>
      <c r="L305">
        <v>0</v>
      </c>
      <c r="M305">
        <v>0</v>
      </c>
      <c r="N305">
        <v>0.6429</v>
      </c>
      <c r="O305">
        <v>981.62</v>
      </c>
    </row>
    <row r="306" spans="1:15" ht="12.75">
      <c r="A306" t="s">
        <v>591</v>
      </c>
      <c r="B306">
        <v>3</v>
      </c>
      <c r="C306" t="s">
        <v>592</v>
      </c>
      <c r="D306">
        <v>44</v>
      </c>
      <c r="E306" t="s">
        <v>126</v>
      </c>
      <c r="F306" t="s">
        <v>592</v>
      </c>
      <c r="G306" t="s">
        <v>591</v>
      </c>
      <c r="H306">
        <v>3</v>
      </c>
      <c r="I306">
        <v>401440384</v>
      </c>
      <c r="J306">
        <v>0.83514</v>
      </c>
      <c r="K306">
        <v>0.017875</v>
      </c>
      <c r="L306">
        <v>0.017875</v>
      </c>
      <c r="M306">
        <v>0</v>
      </c>
      <c r="N306">
        <v>0.853015</v>
      </c>
      <c r="O306">
        <v>3424355.04</v>
      </c>
    </row>
    <row r="307" spans="1:15" ht="12.75">
      <c r="A307" t="s">
        <v>591</v>
      </c>
      <c r="B307">
        <v>3</v>
      </c>
      <c r="C307" t="s">
        <v>592</v>
      </c>
      <c r="D307">
        <v>73</v>
      </c>
      <c r="E307" t="s">
        <v>264</v>
      </c>
      <c r="F307" t="s">
        <v>592</v>
      </c>
      <c r="G307" t="s">
        <v>591</v>
      </c>
      <c r="H307">
        <v>3</v>
      </c>
      <c r="I307">
        <v>22370941</v>
      </c>
      <c r="J307">
        <v>0.83514</v>
      </c>
      <c r="K307">
        <v>0.017875</v>
      </c>
      <c r="L307">
        <v>0.017875</v>
      </c>
      <c r="M307">
        <v>0</v>
      </c>
      <c r="N307">
        <v>0.853015</v>
      </c>
      <c r="O307">
        <v>190827.58</v>
      </c>
    </row>
    <row r="308" spans="1:15" ht="12.75">
      <c r="A308" t="s">
        <v>310</v>
      </c>
      <c r="B308">
        <v>3</v>
      </c>
      <c r="C308" t="s">
        <v>311</v>
      </c>
      <c r="D308">
        <v>45</v>
      </c>
      <c r="E308" t="s">
        <v>17</v>
      </c>
      <c r="F308" t="s">
        <v>311</v>
      </c>
      <c r="G308" t="s">
        <v>310</v>
      </c>
      <c r="H308">
        <v>3</v>
      </c>
      <c r="I308">
        <v>1318400698</v>
      </c>
      <c r="J308">
        <v>0.708848</v>
      </c>
      <c r="K308">
        <v>0.139821</v>
      </c>
      <c r="L308">
        <v>0.139821</v>
      </c>
      <c r="M308">
        <v>0</v>
      </c>
      <c r="N308">
        <v>0.848669</v>
      </c>
      <c r="O308">
        <v>11188874.52</v>
      </c>
    </row>
    <row r="309" spans="1:15" ht="12.75">
      <c r="A309" t="s">
        <v>312</v>
      </c>
      <c r="B309">
        <v>3</v>
      </c>
      <c r="C309" t="s">
        <v>313</v>
      </c>
      <c r="D309">
        <v>2</v>
      </c>
      <c r="E309" t="s">
        <v>16</v>
      </c>
      <c r="F309" t="s">
        <v>313</v>
      </c>
      <c r="G309" t="s">
        <v>312</v>
      </c>
      <c r="H309">
        <v>3</v>
      </c>
      <c r="I309">
        <v>38408074</v>
      </c>
      <c r="J309">
        <v>0.698302</v>
      </c>
      <c r="K309">
        <v>0.025144</v>
      </c>
      <c r="L309">
        <v>0.025144</v>
      </c>
      <c r="M309">
        <v>0</v>
      </c>
      <c r="N309">
        <v>0.723446</v>
      </c>
      <c r="O309">
        <v>277861.81</v>
      </c>
    </row>
    <row r="310" spans="1:15" ht="12.75">
      <c r="A310" t="s">
        <v>312</v>
      </c>
      <c r="B310">
        <v>3</v>
      </c>
      <c r="C310" t="s">
        <v>313</v>
      </c>
      <c r="D310">
        <v>45</v>
      </c>
      <c r="E310" t="s">
        <v>17</v>
      </c>
      <c r="F310" t="s">
        <v>313</v>
      </c>
      <c r="G310" t="s">
        <v>312</v>
      </c>
      <c r="H310">
        <v>3</v>
      </c>
      <c r="I310">
        <v>254107242</v>
      </c>
      <c r="J310">
        <v>0.698302</v>
      </c>
      <c r="K310">
        <v>0.025144</v>
      </c>
      <c r="L310">
        <v>0.025144</v>
      </c>
      <c r="M310">
        <v>0</v>
      </c>
      <c r="N310">
        <v>0.723446</v>
      </c>
      <c r="O310">
        <v>1838332.46</v>
      </c>
    </row>
    <row r="311" spans="1:15" ht="12.75">
      <c r="A311" t="s">
        <v>312</v>
      </c>
      <c r="B311">
        <v>3</v>
      </c>
      <c r="C311" t="s">
        <v>313</v>
      </c>
      <c r="D311">
        <v>92</v>
      </c>
      <c r="E311" t="s">
        <v>18</v>
      </c>
      <c r="F311" t="s">
        <v>313</v>
      </c>
      <c r="G311" t="s">
        <v>312</v>
      </c>
      <c r="H311">
        <v>3</v>
      </c>
      <c r="I311">
        <v>24873190</v>
      </c>
      <c r="J311">
        <v>0.698302</v>
      </c>
      <c r="K311">
        <v>0.025144</v>
      </c>
      <c r="L311">
        <v>0.025144</v>
      </c>
      <c r="M311">
        <v>0</v>
      </c>
      <c r="N311">
        <v>0.723446</v>
      </c>
      <c r="O311">
        <v>179944.37</v>
      </c>
    </row>
    <row r="312" spans="1:15" ht="12.75">
      <c r="A312" t="s">
        <v>314</v>
      </c>
      <c r="B312">
        <v>3</v>
      </c>
      <c r="C312" t="s">
        <v>315</v>
      </c>
      <c r="D312">
        <v>45</v>
      </c>
      <c r="E312" t="s">
        <v>17</v>
      </c>
      <c r="F312" t="s">
        <v>315</v>
      </c>
      <c r="G312" t="s">
        <v>314</v>
      </c>
      <c r="H312">
        <v>3</v>
      </c>
      <c r="I312">
        <v>205535719</v>
      </c>
      <c r="J312">
        <v>0.834</v>
      </c>
      <c r="K312">
        <v>0.10101</v>
      </c>
      <c r="L312">
        <v>0.113517</v>
      </c>
      <c r="M312">
        <v>0</v>
      </c>
      <c r="N312">
        <v>0.947517</v>
      </c>
      <c r="O312">
        <v>1947490.18</v>
      </c>
    </row>
    <row r="313" spans="1:15" ht="12.75">
      <c r="A313" t="s">
        <v>316</v>
      </c>
      <c r="B313">
        <v>3</v>
      </c>
      <c r="C313" t="s">
        <v>317</v>
      </c>
      <c r="D313">
        <v>36</v>
      </c>
      <c r="E313" t="s">
        <v>283</v>
      </c>
      <c r="F313" t="s">
        <v>317</v>
      </c>
      <c r="G313" t="s">
        <v>316</v>
      </c>
      <c r="H313">
        <v>3</v>
      </c>
      <c r="I313">
        <v>23680497</v>
      </c>
      <c r="J313">
        <v>0.586387</v>
      </c>
      <c r="K313">
        <v>0</v>
      </c>
      <c r="L313">
        <v>0</v>
      </c>
      <c r="M313">
        <v>0</v>
      </c>
      <c r="N313">
        <v>0.586387</v>
      </c>
      <c r="O313">
        <v>138859.44</v>
      </c>
    </row>
    <row r="314" spans="1:15" ht="12.75">
      <c r="A314" t="s">
        <v>316</v>
      </c>
      <c r="B314">
        <v>3</v>
      </c>
      <c r="C314" t="s">
        <v>317</v>
      </c>
      <c r="D314">
        <v>45</v>
      </c>
      <c r="E314" t="s">
        <v>17</v>
      </c>
      <c r="F314" t="s">
        <v>317</v>
      </c>
      <c r="G314" t="s">
        <v>316</v>
      </c>
      <c r="H314">
        <v>3</v>
      </c>
      <c r="I314">
        <v>301811316</v>
      </c>
      <c r="J314">
        <v>0.586387</v>
      </c>
      <c r="K314">
        <v>0</v>
      </c>
      <c r="L314">
        <v>0</v>
      </c>
      <c r="M314">
        <v>0</v>
      </c>
      <c r="N314">
        <v>0.586387</v>
      </c>
      <c r="O314">
        <v>1769784.26</v>
      </c>
    </row>
    <row r="315" spans="1:15" ht="12.75">
      <c r="A315" t="s">
        <v>316</v>
      </c>
      <c r="B315">
        <v>3</v>
      </c>
      <c r="C315" t="s">
        <v>317</v>
      </c>
      <c r="D315">
        <v>92</v>
      </c>
      <c r="E315" t="s">
        <v>18</v>
      </c>
      <c r="F315" t="s">
        <v>317</v>
      </c>
      <c r="G315" t="s">
        <v>316</v>
      </c>
      <c r="H315">
        <v>3</v>
      </c>
      <c r="I315">
        <v>3433048</v>
      </c>
      <c r="J315">
        <v>0.586387</v>
      </c>
      <c r="K315">
        <v>0</v>
      </c>
      <c r="L315">
        <v>0</v>
      </c>
      <c r="M315">
        <v>0</v>
      </c>
      <c r="N315">
        <v>0.586387</v>
      </c>
      <c r="O315">
        <v>20130.98</v>
      </c>
    </row>
    <row r="316" spans="1:15" ht="12.75">
      <c r="A316" t="s">
        <v>578</v>
      </c>
      <c r="B316">
        <v>3</v>
      </c>
      <c r="C316" t="s">
        <v>579</v>
      </c>
      <c r="D316">
        <v>45</v>
      </c>
      <c r="E316" t="s">
        <v>17</v>
      </c>
      <c r="F316" t="s">
        <v>579</v>
      </c>
      <c r="G316" t="s">
        <v>578</v>
      </c>
      <c r="H316">
        <v>3</v>
      </c>
      <c r="I316">
        <v>1159224912</v>
      </c>
      <c r="J316">
        <v>0.481611</v>
      </c>
      <c r="K316">
        <v>0.026149</v>
      </c>
      <c r="L316">
        <v>0.026149</v>
      </c>
      <c r="M316">
        <v>0</v>
      </c>
      <c r="N316">
        <v>0.50776</v>
      </c>
      <c r="O316">
        <v>5886093.48</v>
      </c>
    </row>
    <row r="317" spans="1:15" ht="12.75">
      <c r="A317" t="s">
        <v>318</v>
      </c>
      <c r="B317">
        <v>3</v>
      </c>
      <c r="C317" t="s">
        <v>319</v>
      </c>
      <c r="D317">
        <v>16</v>
      </c>
      <c r="E317" t="s">
        <v>129</v>
      </c>
      <c r="F317" t="s">
        <v>319</v>
      </c>
      <c r="G317" t="s">
        <v>318</v>
      </c>
      <c r="H317">
        <v>3</v>
      </c>
      <c r="I317">
        <v>197704417</v>
      </c>
      <c r="J317">
        <v>0.523861</v>
      </c>
      <c r="K317">
        <v>0.018752</v>
      </c>
      <c r="L317">
        <v>0.030941000000000003</v>
      </c>
      <c r="M317">
        <v>0</v>
      </c>
      <c r="N317">
        <v>0.554802</v>
      </c>
      <c r="O317">
        <v>1096868.28</v>
      </c>
    </row>
    <row r="318" spans="1:15" ht="12.75">
      <c r="A318" t="s">
        <v>318</v>
      </c>
      <c r="B318">
        <v>3</v>
      </c>
      <c r="C318" t="s">
        <v>319</v>
      </c>
      <c r="D318">
        <v>46</v>
      </c>
      <c r="E318" t="s">
        <v>320</v>
      </c>
      <c r="F318" t="s">
        <v>319</v>
      </c>
      <c r="G318" t="s">
        <v>318</v>
      </c>
      <c r="H318">
        <v>3</v>
      </c>
      <c r="I318">
        <v>311372219</v>
      </c>
      <c r="J318">
        <v>0.523861</v>
      </c>
      <c r="K318">
        <v>0.018752</v>
      </c>
      <c r="L318">
        <v>0.030941000000000003</v>
      </c>
      <c r="M318">
        <v>0</v>
      </c>
      <c r="N318">
        <v>0.554802</v>
      </c>
      <c r="O318">
        <v>1727499.59</v>
      </c>
    </row>
    <row r="319" spans="1:15" ht="12.75">
      <c r="A319" t="s">
        <v>318</v>
      </c>
      <c r="B319">
        <v>3</v>
      </c>
      <c r="C319" t="s">
        <v>319</v>
      </c>
      <c r="D319">
        <v>86</v>
      </c>
      <c r="E319" t="s">
        <v>45</v>
      </c>
      <c r="F319" t="s">
        <v>319</v>
      </c>
      <c r="G319" t="s">
        <v>318</v>
      </c>
      <c r="H319">
        <v>3</v>
      </c>
      <c r="I319">
        <v>29580144</v>
      </c>
      <c r="J319">
        <v>0.523861</v>
      </c>
      <c r="K319">
        <v>0.018752</v>
      </c>
      <c r="L319">
        <v>0.030941000000000003</v>
      </c>
      <c r="M319">
        <v>0</v>
      </c>
      <c r="N319">
        <v>0.554802</v>
      </c>
      <c r="O319">
        <v>164112.08</v>
      </c>
    </row>
    <row r="320" spans="1:15" ht="12.75">
      <c r="A320" t="s">
        <v>321</v>
      </c>
      <c r="B320">
        <v>3</v>
      </c>
      <c r="C320" t="s">
        <v>322</v>
      </c>
      <c r="D320">
        <v>39</v>
      </c>
      <c r="E320" t="s">
        <v>47</v>
      </c>
      <c r="F320" t="s">
        <v>322</v>
      </c>
      <c r="G320" t="s">
        <v>321</v>
      </c>
      <c r="H320">
        <v>3</v>
      </c>
      <c r="I320">
        <v>1674971</v>
      </c>
      <c r="J320">
        <v>0.789988</v>
      </c>
      <c r="K320">
        <v>0.020002</v>
      </c>
      <c r="L320">
        <v>0.020002</v>
      </c>
      <c r="M320">
        <v>0</v>
      </c>
      <c r="N320">
        <v>0.80999</v>
      </c>
      <c r="O320">
        <v>13567.12</v>
      </c>
    </row>
    <row r="321" spans="1:15" ht="12.75">
      <c r="A321" t="s">
        <v>321</v>
      </c>
      <c r="B321">
        <v>3</v>
      </c>
      <c r="C321" t="s">
        <v>322</v>
      </c>
      <c r="D321">
        <v>47</v>
      </c>
      <c r="E321" t="s">
        <v>290</v>
      </c>
      <c r="F321" t="s">
        <v>322</v>
      </c>
      <c r="G321" t="s">
        <v>321</v>
      </c>
      <c r="H321">
        <v>3</v>
      </c>
      <c r="I321">
        <v>625150548</v>
      </c>
      <c r="J321">
        <v>0.789988</v>
      </c>
      <c r="K321">
        <v>0.020002</v>
      </c>
      <c r="L321">
        <v>0.020002</v>
      </c>
      <c r="M321">
        <v>0</v>
      </c>
      <c r="N321">
        <v>0.80999</v>
      </c>
      <c r="O321">
        <v>5063657.72</v>
      </c>
    </row>
    <row r="322" spans="1:15" ht="12.75">
      <c r="A322" t="s">
        <v>323</v>
      </c>
      <c r="B322">
        <v>3</v>
      </c>
      <c r="C322" t="s">
        <v>324</v>
      </c>
      <c r="D322">
        <v>10</v>
      </c>
      <c r="E322" t="s">
        <v>65</v>
      </c>
      <c r="F322" t="s">
        <v>324</v>
      </c>
      <c r="G322" t="s">
        <v>323</v>
      </c>
      <c r="H322">
        <v>3</v>
      </c>
      <c r="I322">
        <v>30058343</v>
      </c>
      <c r="J322">
        <v>0.979798</v>
      </c>
      <c r="K322">
        <v>0.009395</v>
      </c>
      <c r="L322">
        <v>0.009395</v>
      </c>
      <c r="M322">
        <v>0</v>
      </c>
      <c r="N322">
        <v>0.989193</v>
      </c>
      <c r="O322">
        <v>297335.37</v>
      </c>
    </row>
    <row r="323" spans="1:15" ht="12.75">
      <c r="A323" t="s">
        <v>323</v>
      </c>
      <c r="B323">
        <v>3</v>
      </c>
      <c r="C323" t="s">
        <v>324</v>
      </c>
      <c r="D323">
        <v>40</v>
      </c>
      <c r="E323" t="s">
        <v>3</v>
      </c>
      <c r="F323" t="s">
        <v>324</v>
      </c>
      <c r="G323" t="s">
        <v>323</v>
      </c>
      <c r="H323">
        <v>3</v>
      </c>
      <c r="I323">
        <v>258774026</v>
      </c>
      <c r="J323">
        <v>0.979798</v>
      </c>
      <c r="K323">
        <v>0.009395</v>
      </c>
      <c r="L323">
        <v>0.009395</v>
      </c>
      <c r="M323">
        <v>0</v>
      </c>
      <c r="N323">
        <v>0.989193</v>
      </c>
      <c r="O323">
        <v>2559774.32</v>
      </c>
    </row>
    <row r="324" spans="1:15" ht="12.75">
      <c r="A324" t="s">
        <v>323</v>
      </c>
      <c r="B324">
        <v>3</v>
      </c>
      <c r="C324" t="s">
        <v>324</v>
      </c>
      <c r="D324">
        <v>47</v>
      </c>
      <c r="E324" t="s">
        <v>290</v>
      </c>
      <c r="F324" t="s">
        <v>324</v>
      </c>
      <c r="G324" t="s">
        <v>323</v>
      </c>
      <c r="H324">
        <v>3</v>
      </c>
      <c r="I324">
        <v>290626717</v>
      </c>
      <c r="J324">
        <v>0.979798</v>
      </c>
      <c r="K324">
        <v>0.009395</v>
      </c>
      <c r="L324">
        <v>0.009395</v>
      </c>
      <c r="M324">
        <v>0</v>
      </c>
      <c r="N324">
        <v>0.989193</v>
      </c>
      <c r="O324">
        <v>2874859.46</v>
      </c>
    </row>
    <row r="325" spans="1:15" ht="12.75">
      <c r="A325" t="s">
        <v>323</v>
      </c>
      <c r="B325">
        <v>3</v>
      </c>
      <c r="C325" t="s">
        <v>324</v>
      </c>
      <c r="D325">
        <v>82</v>
      </c>
      <c r="E325" t="s">
        <v>76</v>
      </c>
      <c r="F325" t="s">
        <v>324</v>
      </c>
      <c r="G325" t="s">
        <v>323</v>
      </c>
      <c r="H325">
        <v>3</v>
      </c>
      <c r="I325">
        <v>11885857</v>
      </c>
      <c r="J325">
        <v>0.979798</v>
      </c>
      <c r="K325">
        <v>0.009395</v>
      </c>
      <c r="L325">
        <v>0.009395</v>
      </c>
      <c r="M325">
        <v>0</v>
      </c>
      <c r="N325">
        <v>0.989193</v>
      </c>
      <c r="O325">
        <v>117574.22</v>
      </c>
    </row>
    <row r="326" spans="1:15" ht="12.75">
      <c r="A326" t="s">
        <v>325</v>
      </c>
      <c r="B326">
        <v>3</v>
      </c>
      <c r="C326" t="s">
        <v>326</v>
      </c>
      <c r="D326">
        <v>47</v>
      </c>
      <c r="E326" t="s">
        <v>290</v>
      </c>
      <c r="F326" t="s">
        <v>326</v>
      </c>
      <c r="G326" t="s">
        <v>325</v>
      </c>
      <c r="H326">
        <v>3</v>
      </c>
      <c r="I326">
        <v>166688896</v>
      </c>
      <c r="J326">
        <v>0.93505</v>
      </c>
      <c r="K326">
        <v>0</v>
      </c>
      <c r="L326">
        <v>0</v>
      </c>
      <c r="M326">
        <v>0</v>
      </c>
      <c r="N326">
        <v>0.93505</v>
      </c>
      <c r="O326">
        <v>1558624.58</v>
      </c>
    </row>
    <row r="327" spans="1:15" ht="12.75">
      <c r="A327" t="s">
        <v>325</v>
      </c>
      <c r="B327">
        <v>3</v>
      </c>
      <c r="C327" t="s">
        <v>326</v>
      </c>
      <c r="D327">
        <v>82</v>
      </c>
      <c r="E327" t="s">
        <v>76</v>
      </c>
      <c r="F327" t="s">
        <v>326</v>
      </c>
      <c r="G327" t="s">
        <v>325</v>
      </c>
      <c r="H327">
        <v>3</v>
      </c>
      <c r="I327">
        <v>211928</v>
      </c>
      <c r="J327">
        <v>0.93505</v>
      </c>
      <c r="K327">
        <v>0</v>
      </c>
      <c r="L327">
        <v>0</v>
      </c>
      <c r="M327">
        <v>0</v>
      </c>
      <c r="N327">
        <v>0.93505</v>
      </c>
      <c r="O327">
        <v>1981.64</v>
      </c>
    </row>
    <row r="328" spans="1:15" ht="12.75">
      <c r="A328" t="s">
        <v>327</v>
      </c>
      <c r="B328">
        <v>3</v>
      </c>
      <c r="C328" t="s">
        <v>328</v>
      </c>
      <c r="D328">
        <v>48</v>
      </c>
      <c r="E328" t="s">
        <v>278</v>
      </c>
      <c r="F328" t="s">
        <v>328</v>
      </c>
      <c r="G328" t="s">
        <v>327</v>
      </c>
      <c r="H328">
        <v>3</v>
      </c>
      <c r="I328">
        <v>1137931916</v>
      </c>
      <c r="J328">
        <v>0.871116</v>
      </c>
      <c r="K328">
        <v>0.139569</v>
      </c>
      <c r="L328">
        <v>0.158787</v>
      </c>
      <c r="M328">
        <v>0</v>
      </c>
      <c r="N328">
        <v>1.029903</v>
      </c>
      <c r="O328">
        <v>11719612.12</v>
      </c>
    </row>
    <row r="329" spans="1:15" ht="12.75">
      <c r="A329" t="s">
        <v>327</v>
      </c>
      <c r="B329">
        <v>3</v>
      </c>
      <c r="C329" t="s">
        <v>328</v>
      </c>
      <c r="D329">
        <v>85</v>
      </c>
      <c r="E329" t="s">
        <v>248</v>
      </c>
      <c r="F329" t="s">
        <v>328</v>
      </c>
      <c r="G329" t="s">
        <v>327</v>
      </c>
      <c r="H329">
        <v>3</v>
      </c>
      <c r="I329">
        <v>44675389</v>
      </c>
      <c r="J329">
        <v>0.871116</v>
      </c>
      <c r="K329">
        <v>0.139569</v>
      </c>
      <c r="L329">
        <v>0.158787</v>
      </c>
      <c r="M329">
        <v>0</v>
      </c>
      <c r="N329">
        <v>1.029903</v>
      </c>
      <c r="O329">
        <v>460113.59</v>
      </c>
    </row>
    <row r="330" spans="1:15" ht="12.75">
      <c r="A330" t="s">
        <v>329</v>
      </c>
      <c r="B330">
        <v>3</v>
      </c>
      <c r="C330" t="s">
        <v>330</v>
      </c>
      <c r="D330">
        <v>34</v>
      </c>
      <c r="E330" t="s">
        <v>269</v>
      </c>
      <c r="F330" t="s">
        <v>330</v>
      </c>
      <c r="G330" t="s">
        <v>329</v>
      </c>
      <c r="H330">
        <v>3</v>
      </c>
      <c r="I330">
        <v>326760761</v>
      </c>
      <c r="J330">
        <v>0.502209</v>
      </c>
      <c r="K330">
        <v>0.051569</v>
      </c>
      <c r="L330">
        <v>0.051569</v>
      </c>
      <c r="M330">
        <v>0</v>
      </c>
      <c r="N330">
        <v>0.553778</v>
      </c>
      <c r="O330">
        <v>1809529.29</v>
      </c>
    </row>
    <row r="331" spans="1:15" ht="12.75">
      <c r="A331" t="s">
        <v>329</v>
      </c>
      <c r="B331">
        <v>3</v>
      </c>
      <c r="C331" t="s">
        <v>330</v>
      </c>
      <c r="D331">
        <v>48</v>
      </c>
      <c r="E331" t="s">
        <v>278</v>
      </c>
      <c r="F331" t="s">
        <v>330</v>
      </c>
      <c r="G331" t="s">
        <v>329</v>
      </c>
      <c r="H331">
        <v>3</v>
      </c>
      <c r="I331">
        <v>366172317</v>
      </c>
      <c r="J331">
        <v>0.502209</v>
      </c>
      <c r="K331">
        <v>0.051569</v>
      </c>
      <c r="L331">
        <v>0.051569</v>
      </c>
      <c r="M331">
        <v>0</v>
      </c>
      <c r="N331">
        <v>0.553778</v>
      </c>
      <c r="O331">
        <v>2027784.24</v>
      </c>
    </row>
    <row r="332" spans="1:15" ht="12.75">
      <c r="A332" t="s">
        <v>329</v>
      </c>
      <c r="B332">
        <v>3</v>
      </c>
      <c r="C332" t="s">
        <v>330</v>
      </c>
      <c r="D332">
        <v>76</v>
      </c>
      <c r="E332" t="s">
        <v>243</v>
      </c>
      <c r="F332" t="s">
        <v>330</v>
      </c>
      <c r="G332" t="s">
        <v>329</v>
      </c>
      <c r="H332">
        <v>3</v>
      </c>
      <c r="I332">
        <v>226066988</v>
      </c>
      <c r="J332">
        <v>0.502209</v>
      </c>
      <c r="K332">
        <v>0.051569</v>
      </c>
      <c r="L332">
        <v>0.051569</v>
      </c>
      <c r="M332">
        <v>0</v>
      </c>
      <c r="N332">
        <v>0.553778</v>
      </c>
      <c r="O332">
        <v>1251908.91</v>
      </c>
    </row>
    <row r="333" spans="1:15" ht="12.75">
      <c r="A333" t="s">
        <v>331</v>
      </c>
      <c r="B333">
        <v>3</v>
      </c>
      <c r="C333" t="s">
        <v>332</v>
      </c>
      <c r="D333">
        <v>30</v>
      </c>
      <c r="E333" t="s">
        <v>144</v>
      </c>
      <c r="F333" t="s">
        <v>332</v>
      </c>
      <c r="G333" t="s">
        <v>331</v>
      </c>
      <c r="H333">
        <v>3</v>
      </c>
      <c r="I333">
        <v>8335899</v>
      </c>
      <c r="J333">
        <v>0.514919</v>
      </c>
      <c r="K333">
        <v>0.021268</v>
      </c>
      <c r="L333">
        <v>0.021268</v>
      </c>
      <c r="M333">
        <v>0</v>
      </c>
      <c r="N333">
        <v>0.536187</v>
      </c>
      <c r="O333">
        <v>44696.07</v>
      </c>
    </row>
    <row r="334" spans="1:15" ht="12.75">
      <c r="A334" t="s">
        <v>331</v>
      </c>
      <c r="B334">
        <v>3</v>
      </c>
      <c r="C334" t="s">
        <v>332</v>
      </c>
      <c r="D334">
        <v>48</v>
      </c>
      <c r="E334" t="s">
        <v>278</v>
      </c>
      <c r="F334" t="s">
        <v>332</v>
      </c>
      <c r="G334" t="s">
        <v>331</v>
      </c>
      <c r="H334">
        <v>3</v>
      </c>
      <c r="I334">
        <v>146438997</v>
      </c>
      <c r="J334">
        <v>0.514919</v>
      </c>
      <c r="K334">
        <v>0.021268</v>
      </c>
      <c r="L334">
        <v>0.021268</v>
      </c>
      <c r="M334">
        <v>0</v>
      </c>
      <c r="N334">
        <v>0.536187</v>
      </c>
      <c r="O334">
        <v>785187.9</v>
      </c>
    </row>
    <row r="335" spans="1:15" ht="12.75">
      <c r="A335" t="s">
        <v>331</v>
      </c>
      <c r="B335">
        <v>3</v>
      </c>
      <c r="C335" t="s">
        <v>332</v>
      </c>
      <c r="D335">
        <v>76</v>
      </c>
      <c r="E335" t="s">
        <v>243</v>
      </c>
      <c r="F335" t="s">
        <v>332</v>
      </c>
      <c r="G335" t="s">
        <v>331</v>
      </c>
      <c r="H335">
        <v>3</v>
      </c>
      <c r="I335">
        <v>161943886</v>
      </c>
      <c r="J335">
        <v>0.514919</v>
      </c>
      <c r="K335">
        <v>0.021268</v>
      </c>
      <c r="L335">
        <v>0.021268</v>
      </c>
      <c r="M335">
        <v>0</v>
      </c>
      <c r="N335">
        <v>0.536187</v>
      </c>
      <c r="O335">
        <v>868321.77</v>
      </c>
    </row>
    <row r="336" spans="1:15" ht="12.75">
      <c r="A336" t="s">
        <v>331</v>
      </c>
      <c r="B336">
        <v>3</v>
      </c>
      <c r="C336" t="s">
        <v>332</v>
      </c>
      <c r="D336">
        <v>85</v>
      </c>
      <c r="E336" t="s">
        <v>248</v>
      </c>
      <c r="F336" t="s">
        <v>332</v>
      </c>
      <c r="G336" t="s">
        <v>331</v>
      </c>
      <c r="H336">
        <v>3</v>
      </c>
      <c r="I336">
        <v>134481754</v>
      </c>
      <c r="J336">
        <v>0.514919</v>
      </c>
      <c r="K336">
        <v>0.021268</v>
      </c>
      <c r="L336">
        <v>0.021268</v>
      </c>
      <c r="M336">
        <v>0</v>
      </c>
      <c r="N336">
        <v>0.536187</v>
      </c>
      <c r="O336">
        <v>721075.1</v>
      </c>
    </row>
    <row r="337" spans="1:15" ht="12.75">
      <c r="A337" t="s">
        <v>334</v>
      </c>
      <c r="B337">
        <v>3</v>
      </c>
      <c r="C337" t="s">
        <v>335</v>
      </c>
      <c r="D337">
        <v>49</v>
      </c>
      <c r="E337" t="s">
        <v>274</v>
      </c>
      <c r="F337" t="s">
        <v>335</v>
      </c>
      <c r="G337" t="s">
        <v>334</v>
      </c>
      <c r="H337">
        <v>3</v>
      </c>
      <c r="I337">
        <v>253209188</v>
      </c>
      <c r="J337">
        <v>0.869298</v>
      </c>
      <c r="K337">
        <v>0.049544</v>
      </c>
      <c r="L337">
        <v>0.081487</v>
      </c>
      <c r="M337">
        <v>0</v>
      </c>
      <c r="N337">
        <v>0.950785</v>
      </c>
      <c r="O337">
        <v>2407479.8</v>
      </c>
    </row>
    <row r="338" spans="1:15" ht="12.75">
      <c r="A338" t="s">
        <v>334</v>
      </c>
      <c r="B338">
        <v>3</v>
      </c>
      <c r="C338" t="s">
        <v>335</v>
      </c>
      <c r="D338">
        <v>66</v>
      </c>
      <c r="E338" t="s">
        <v>109</v>
      </c>
      <c r="F338" t="s">
        <v>335</v>
      </c>
      <c r="G338" t="s">
        <v>334</v>
      </c>
      <c r="H338">
        <v>3</v>
      </c>
      <c r="I338">
        <v>57126829</v>
      </c>
      <c r="J338">
        <v>0.869298</v>
      </c>
      <c r="K338">
        <v>0.049544</v>
      </c>
      <c r="L338">
        <v>0.081487</v>
      </c>
      <c r="M338">
        <v>0</v>
      </c>
      <c r="N338">
        <v>0.950785</v>
      </c>
      <c r="O338">
        <v>543153.44</v>
      </c>
    </row>
    <row r="339" spans="1:15" ht="12.75">
      <c r="A339" t="s">
        <v>589</v>
      </c>
      <c r="B339">
        <v>3</v>
      </c>
      <c r="C339" t="s">
        <v>639</v>
      </c>
      <c r="D339">
        <v>49</v>
      </c>
      <c r="E339" t="s">
        <v>274</v>
      </c>
      <c r="F339" t="s">
        <v>620</v>
      </c>
      <c r="G339" t="s">
        <v>589</v>
      </c>
      <c r="H339">
        <v>3</v>
      </c>
      <c r="I339">
        <v>491577994</v>
      </c>
      <c r="J339">
        <v>0.878678</v>
      </c>
      <c r="K339">
        <v>0.061107</v>
      </c>
      <c r="L339">
        <v>0.061107</v>
      </c>
      <c r="M339">
        <v>0</v>
      </c>
      <c r="N339">
        <v>0.939785</v>
      </c>
      <c r="O339">
        <v>4619784.4</v>
      </c>
    </row>
    <row r="340" spans="1:15" ht="12.75">
      <c r="A340" t="s">
        <v>589</v>
      </c>
      <c r="B340">
        <v>3</v>
      </c>
      <c r="C340" t="s">
        <v>639</v>
      </c>
      <c r="D340">
        <v>64</v>
      </c>
      <c r="E340" t="s">
        <v>333</v>
      </c>
      <c r="F340" t="s">
        <v>620</v>
      </c>
      <c r="G340" t="s">
        <v>589</v>
      </c>
      <c r="H340">
        <v>3</v>
      </c>
      <c r="I340">
        <v>12895797</v>
      </c>
      <c r="J340">
        <v>0.878678</v>
      </c>
      <c r="K340">
        <v>0.061107</v>
      </c>
      <c r="L340">
        <v>0.061107</v>
      </c>
      <c r="M340">
        <v>0</v>
      </c>
      <c r="N340">
        <v>0.939785</v>
      </c>
      <c r="O340">
        <v>121193.02</v>
      </c>
    </row>
    <row r="341" spans="1:15" ht="12.75">
      <c r="A341" t="s">
        <v>589</v>
      </c>
      <c r="B341">
        <v>3</v>
      </c>
      <c r="C341" t="s">
        <v>639</v>
      </c>
      <c r="D341">
        <v>66</v>
      </c>
      <c r="E341" t="s">
        <v>109</v>
      </c>
      <c r="F341" t="s">
        <v>620</v>
      </c>
      <c r="G341" t="s">
        <v>589</v>
      </c>
      <c r="H341">
        <v>3</v>
      </c>
      <c r="I341">
        <v>206707585</v>
      </c>
      <c r="J341">
        <v>0.878678</v>
      </c>
      <c r="K341">
        <v>0.061107</v>
      </c>
      <c r="L341">
        <v>0.061107</v>
      </c>
      <c r="M341">
        <v>0</v>
      </c>
      <c r="N341">
        <v>0.939785</v>
      </c>
      <c r="O341">
        <v>1942606.84</v>
      </c>
    </row>
    <row r="342" spans="1:15" ht="12.75">
      <c r="A342" t="s">
        <v>589</v>
      </c>
      <c r="B342">
        <v>3</v>
      </c>
      <c r="C342" t="s">
        <v>639</v>
      </c>
      <c r="D342">
        <v>67</v>
      </c>
      <c r="E342" t="s">
        <v>270</v>
      </c>
      <c r="F342" t="s">
        <v>620</v>
      </c>
      <c r="G342" t="s">
        <v>589</v>
      </c>
      <c r="H342">
        <v>3</v>
      </c>
      <c r="I342">
        <v>16320893</v>
      </c>
      <c r="J342">
        <v>0.878678</v>
      </c>
      <c r="K342">
        <v>0.061107</v>
      </c>
      <c r="L342">
        <v>0.061107</v>
      </c>
      <c r="M342">
        <v>0</v>
      </c>
      <c r="N342">
        <v>0.939785</v>
      </c>
      <c r="O342">
        <v>153381.61</v>
      </c>
    </row>
    <row r="343" spans="1:15" ht="12.75">
      <c r="A343" t="s">
        <v>336</v>
      </c>
      <c r="B343">
        <v>3</v>
      </c>
      <c r="C343" t="s">
        <v>337</v>
      </c>
      <c r="D343">
        <v>31</v>
      </c>
      <c r="E343" t="s">
        <v>13</v>
      </c>
      <c r="F343" t="s">
        <v>337</v>
      </c>
      <c r="G343" t="s">
        <v>336</v>
      </c>
      <c r="H343">
        <v>3</v>
      </c>
      <c r="I343">
        <v>289896787</v>
      </c>
      <c r="J343">
        <v>0.458881</v>
      </c>
      <c r="K343">
        <v>0.097278</v>
      </c>
      <c r="L343">
        <v>0.097278</v>
      </c>
      <c r="M343">
        <v>0</v>
      </c>
      <c r="N343">
        <v>0.556159</v>
      </c>
      <c r="O343">
        <v>1612289.79</v>
      </c>
    </row>
    <row r="344" spans="1:15" ht="12.75">
      <c r="A344" t="s">
        <v>336</v>
      </c>
      <c r="B344">
        <v>3</v>
      </c>
      <c r="C344" t="s">
        <v>337</v>
      </c>
      <c r="D344">
        <v>42</v>
      </c>
      <c r="E344" t="s">
        <v>251</v>
      </c>
      <c r="F344" t="s">
        <v>337</v>
      </c>
      <c r="G344" t="s">
        <v>336</v>
      </c>
      <c r="H344">
        <v>3</v>
      </c>
      <c r="I344">
        <v>182402006</v>
      </c>
      <c r="J344">
        <v>0.458881</v>
      </c>
      <c r="K344">
        <v>0.097278</v>
      </c>
      <c r="L344">
        <v>0.097278</v>
      </c>
      <c r="M344">
        <v>0</v>
      </c>
      <c r="N344">
        <v>0.556159</v>
      </c>
      <c r="O344">
        <v>1014447.04</v>
      </c>
    </row>
    <row r="345" spans="1:15" ht="12.75">
      <c r="A345" t="s">
        <v>336</v>
      </c>
      <c r="B345">
        <v>3</v>
      </c>
      <c r="C345" t="s">
        <v>337</v>
      </c>
      <c r="D345">
        <v>50</v>
      </c>
      <c r="E345" t="s">
        <v>4</v>
      </c>
      <c r="F345" t="s">
        <v>337</v>
      </c>
      <c r="G345" t="s">
        <v>336</v>
      </c>
      <c r="H345">
        <v>3</v>
      </c>
      <c r="I345">
        <v>170787106</v>
      </c>
      <c r="J345">
        <v>0.458881</v>
      </c>
      <c r="K345">
        <v>0.097278</v>
      </c>
      <c r="L345">
        <v>0.097278</v>
      </c>
      <c r="M345">
        <v>0</v>
      </c>
      <c r="N345">
        <v>0.556159</v>
      </c>
      <c r="O345">
        <v>949849.23</v>
      </c>
    </row>
    <row r="346" spans="1:15" ht="12.75">
      <c r="A346" t="s">
        <v>336</v>
      </c>
      <c r="B346">
        <v>3</v>
      </c>
      <c r="C346" t="s">
        <v>337</v>
      </c>
      <c r="D346">
        <v>69</v>
      </c>
      <c r="E346" t="s">
        <v>68</v>
      </c>
      <c r="F346" t="s">
        <v>337</v>
      </c>
      <c r="G346" t="s">
        <v>336</v>
      </c>
      <c r="H346">
        <v>3</v>
      </c>
      <c r="I346">
        <v>114906053</v>
      </c>
      <c r="J346">
        <v>0.458881</v>
      </c>
      <c r="K346">
        <v>0.097278</v>
      </c>
      <c r="L346">
        <v>0.097278</v>
      </c>
      <c r="M346">
        <v>0</v>
      </c>
      <c r="N346">
        <v>0.556159</v>
      </c>
      <c r="O346">
        <v>639061</v>
      </c>
    </row>
    <row r="347" spans="1:15" ht="12.75">
      <c r="A347" t="s">
        <v>338</v>
      </c>
      <c r="B347">
        <v>3</v>
      </c>
      <c r="C347" t="s">
        <v>339</v>
      </c>
      <c r="D347">
        <v>50</v>
      </c>
      <c r="E347" t="s">
        <v>4</v>
      </c>
      <c r="F347" t="s">
        <v>339</v>
      </c>
      <c r="G347" t="s">
        <v>338</v>
      </c>
      <c r="H347">
        <v>3</v>
      </c>
      <c r="I347">
        <v>407269761</v>
      </c>
      <c r="J347">
        <v>0.587801</v>
      </c>
      <c r="K347">
        <v>0.010101</v>
      </c>
      <c r="L347">
        <v>0.010101</v>
      </c>
      <c r="M347">
        <v>0</v>
      </c>
      <c r="N347">
        <v>0.597902</v>
      </c>
      <c r="O347">
        <v>2435077.5</v>
      </c>
    </row>
    <row r="348" spans="1:15" ht="12.75">
      <c r="A348" t="s">
        <v>338</v>
      </c>
      <c r="B348">
        <v>3</v>
      </c>
      <c r="C348" t="s">
        <v>339</v>
      </c>
      <c r="D348">
        <v>69</v>
      </c>
      <c r="E348" t="s">
        <v>68</v>
      </c>
      <c r="F348" t="s">
        <v>339</v>
      </c>
      <c r="G348" t="s">
        <v>338</v>
      </c>
      <c r="H348">
        <v>3</v>
      </c>
      <c r="I348">
        <v>151333944</v>
      </c>
      <c r="J348">
        <v>0.587801</v>
      </c>
      <c r="K348">
        <v>0.010101</v>
      </c>
      <c r="L348">
        <v>0.010101</v>
      </c>
      <c r="M348">
        <v>0</v>
      </c>
      <c r="N348">
        <v>0.597902</v>
      </c>
      <c r="O348">
        <v>904829.95</v>
      </c>
    </row>
    <row r="349" spans="1:15" ht="12.75">
      <c r="A349" t="s">
        <v>340</v>
      </c>
      <c r="B349">
        <v>3</v>
      </c>
      <c r="C349" t="s">
        <v>341</v>
      </c>
      <c r="D349">
        <v>1</v>
      </c>
      <c r="E349" t="s">
        <v>2</v>
      </c>
      <c r="F349" t="s">
        <v>341</v>
      </c>
      <c r="G349" t="s">
        <v>340</v>
      </c>
      <c r="H349">
        <v>3</v>
      </c>
      <c r="I349">
        <v>7423243</v>
      </c>
      <c r="J349">
        <v>0.655463</v>
      </c>
      <c r="K349">
        <v>0</v>
      </c>
      <c r="L349">
        <v>0</v>
      </c>
      <c r="M349">
        <v>0</v>
      </c>
      <c r="N349">
        <v>0.655463</v>
      </c>
      <c r="O349">
        <v>48656.64</v>
      </c>
    </row>
    <row r="350" spans="1:15" ht="12.75">
      <c r="A350" t="s">
        <v>340</v>
      </c>
      <c r="B350">
        <v>3</v>
      </c>
      <c r="C350" t="s">
        <v>341</v>
      </c>
      <c r="D350">
        <v>31</v>
      </c>
      <c r="E350" t="s">
        <v>13</v>
      </c>
      <c r="F350" t="s">
        <v>341</v>
      </c>
      <c r="G350" t="s">
        <v>340</v>
      </c>
      <c r="H350">
        <v>3</v>
      </c>
      <c r="I350">
        <v>135637777</v>
      </c>
      <c r="J350">
        <v>0.655463</v>
      </c>
      <c r="K350">
        <v>0</v>
      </c>
      <c r="L350">
        <v>0</v>
      </c>
      <c r="M350">
        <v>0</v>
      </c>
      <c r="N350">
        <v>0.655463</v>
      </c>
      <c r="O350">
        <v>889056.75</v>
      </c>
    </row>
    <row r="351" spans="1:15" ht="12.75">
      <c r="A351" t="s">
        <v>340</v>
      </c>
      <c r="B351">
        <v>3</v>
      </c>
      <c r="C351" t="s">
        <v>341</v>
      </c>
      <c r="D351">
        <v>50</v>
      </c>
      <c r="E351" t="s">
        <v>4</v>
      </c>
      <c r="F351" t="s">
        <v>341</v>
      </c>
      <c r="G351" t="s">
        <v>340</v>
      </c>
      <c r="H351">
        <v>3</v>
      </c>
      <c r="I351">
        <v>1204233707</v>
      </c>
      <c r="J351">
        <v>0.655463</v>
      </c>
      <c r="K351">
        <v>0</v>
      </c>
      <c r="L351">
        <v>0</v>
      </c>
      <c r="M351">
        <v>0</v>
      </c>
      <c r="N351">
        <v>0.655463</v>
      </c>
      <c r="O351">
        <v>7893316.43</v>
      </c>
    </row>
    <row r="352" spans="1:15" ht="12.75">
      <c r="A352" t="s">
        <v>342</v>
      </c>
      <c r="B352">
        <v>3</v>
      </c>
      <c r="C352" t="s">
        <v>343</v>
      </c>
      <c r="D352">
        <v>51</v>
      </c>
      <c r="E352" t="s">
        <v>32</v>
      </c>
      <c r="F352" t="s">
        <v>343</v>
      </c>
      <c r="G352" t="s">
        <v>342</v>
      </c>
      <c r="H352">
        <v>3</v>
      </c>
      <c r="I352">
        <v>1042780946</v>
      </c>
      <c r="J352">
        <v>0.886023</v>
      </c>
      <c r="K352">
        <v>0.028987</v>
      </c>
      <c r="L352">
        <v>0.070051</v>
      </c>
      <c r="M352">
        <v>0</v>
      </c>
      <c r="N352">
        <v>0.956074</v>
      </c>
      <c r="O352">
        <v>9969779.34</v>
      </c>
    </row>
    <row r="353" spans="1:15" ht="12.75">
      <c r="A353" t="s">
        <v>342</v>
      </c>
      <c r="B353">
        <v>3</v>
      </c>
      <c r="C353" t="s">
        <v>343</v>
      </c>
      <c r="D353">
        <v>68</v>
      </c>
      <c r="E353" t="s">
        <v>216</v>
      </c>
      <c r="F353" t="s">
        <v>343</v>
      </c>
      <c r="G353" t="s">
        <v>342</v>
      </c>
      <c r="H353">
        <v>3</v>
      </c>
      <c r="I353">
        <v>2423139</v>
      </c>
      <c r="J353">
        <v>0.886023</v>
      </c>
      <c r="K353">
        <v>0.028987</v>
      </c>
      <c r="L353">
        <v>0.070051</v>
      </c>
      <c r="M353">
        <v>0</v>
      </c>
      <c r="N353">
        <v>0.956074</v>
      </c>
      <c r="O353">
        <v>23167.06</v>
      </c>
    </row>
    <row r="354" spans="1:15" ht="12.75">
      <c r="A354" t="s">
        <v>344</v>
      </c>
      <c r="B354">
        <v>3</v>
      </c>
      <c r="C354" t="s">
        <v>345</v>
      </c>
      <c r="D354">
        <v>51</v>
      </c>
      <c r="E354" t="s">
        <v>32</v>
      </c>
      <c r="F354" t="s">
        <v>345</v>
      </c>
      <c r="G354" t="s">
        <v>344</v>
      </c>
      <c r="H354">
        <v>3</v>
      </c>
      <c r="I354">
        <v>412987860</v>
      </c>
      <c r="J354">
        <v>0.575788</v>
      </c>
      <c r="K354">
        <v>0.042651</v>
      </c>
      <c r="L354">
        <v>0.042651</v>
      </c>
      <c r="M354">
        <v>0</v>
      </c>
      <c r="N354">
        <v>0.618439</v>
      </c>
      <c r="O354">
        <v>2554081.45</v>
      </c>
    </row>
    <row r="355" spans="1:15" ht="12.75">
      <c r="A355" t="s">
        <v>344</v>
      </c>
      <c r="B355">
        <v>3</v>
      </c>
      <c r="C355" t="s">
        <v>345</v>
      </c>
      <c r="D355">
        <v>56</v>
      </c>
      <c r="E355" t="s">
        <v>173</v>
      </c>
      <c r="F355" t="s">
        <v>345</v>
      </c>
      <c r="G355" t="s">
        <v>344</v>
      </c>
      <c r="H355">
        <v>3</v>
      </c>
      <c r="I355">
        <v>351284</v>
      </c>
      <c r="J355">
        <v>0.575788</v>
      </c>
      <c r="K355">
        <v>0.042651</v>
      </c>
      <c r="L355">
        <v>0.042651</v>
      </c>
      <c r="M355">
        <v>0</v>
      </c>
      <c r="N355">
        <v>0.618439</v>
      </c>
      <c r="O355">
        <v>2172.48</v>
      </c>
    </row>
    <row r="356" spans="1:15" ht="12.75">
      <c r="A356" t="s">
        <v>344</v>
      </c>
      <c r="B356">
        <v>3</v>
      </c>
      <c r="C356" t="s">
        <v>345</v>
      </c>
      <c r="D356">
        <v>68</v>
      </c>
      <c r="E356" t="s">
        <v>216</v>
      </c>
      <c r="F356" t="s">
        <v>345</v>
      </c>
      <c r="G356" t="s">
        <v>344</v>
      </c>
      <c r="H356">
        <v>3</v>
      </c>
      <c r="I356">
        <v>60547606</v>
      </c>
      <c r="J356">
        <v>0.575788</v>
      </c>
      <c r="K356">
        <v>0.042651</v>
      </c>
      <c r="L356">
        <v>0.042651</v>
      </c>
      <c r="M356">
        <v>0</v>
      </c>
      <c r="N356">
        <v>0.618439</v>
      </c>
      <c r="O356">
        <v>374450.41</v>
      </c>
    </row>
    <row r="357" spans="1:15" ht="12.75">
      <c r="A357" t="s">
        <v>346</v>
      </c>
      <c r="B357">
        <v>3</v>
      </c>
      <c r="C357" t="s">
        <v>347</v>
      </c>
      <c r="D357">
        <v>8</v>
      </c>
      <c r="E357" t="s">
        <v>59</v>
      </c>
      <c r="F357" t="s">
        <v>347</v>
      </c>
      <c r="G357" t="s">
        <v>346</v>
      </c>
      <c r="H357">
        <v>3</v>
      </c>
      <c r="I357">
        <v>14258501</v>
      </c>
      <c r="J357">
        <v>0.402511</v>
      </c>
      <c r="K357">
        <v>0</v>
      </c>
      <c r="L357">
        <v>0</v>
      </c>
      <c r="M357">
        <v>0</v>
      </c>
      <c r="N357">
        <v>0.402511</v>
      </c>
      <c r="O357">
        <v>57392.17</v>
      </c>
    </row>
    <row r="358" spans="1:15" ht="12.75">
      <c r="A358" t="s">
        <v>346</v>
      </c>
      <c r="B358">
        <v>3</v>
      </c>
      <c r="C358" t="s">
        <v>347</v>
      </c>
      <c r="D358">
        <v>9</v>
      </c>
      <c r="E358" t="s">
        <v>41</v>
      </c>
      <c r="F358" t="s">
        <v>347</v>
      </c>
      <c r="G358" t="s">
        <v>346</v>
      </c>
      <c r="H358">
        <v>3</v>
      </c>
      <c r="I358">
        <v>3573970</v>
      </c>
      <c r="J358">
        <v>0.402511</v>
      </c>
      <c r="K358">
        <v>0</v>
      </c>
      <c r="L358">
        <v>0</v>
      </c>
      <c r="M358">
        <v>0</v>
      </c>
      <c r="N358">
        <v>0.402511</v>
      </c>
      <c r="O358">
        <v>14385.61</v>
      </c>
    </row>
    <row r="359" spans="1:15" ht="12.75">
      <c r="A359" t="s">
        <v>346</v>
      </c>
      <c r="B359">
        <v>3</v>
      </c>
      <c r="C359" t="s">
        <v>347</v>
      </c>
      <c r="D359">
        <v>52</v>
      </c>
      <c r="E359" t="s">
        <v>348</v>
      </c>
      <c r="F359" t="s">
        <v>347</v>
      </c>
      <c r="G359" t="s">
        <v>346</v>
      </c>
      <c r="H359">
        <v>3</v>
      </c>
      <c r="I359">
        <v>480052028</v>
      </c>
      <c r="J359">
        <v>0.402511</v>
      </c>
      <c r="K359">
        <v>0</v>
      </c>
      <c r="L359">
        <v>0</v>
      </c>
      <c r="M359">
        <v>0</v>
      </c>
      <c r="N359">
        <v>0.402511</v>
      </c>
      <c r="O359">
        <v>1932262.47</v>
      </c>
    </row>
    <row r="360" spans="1:15" ht="12.75">
      <c r="A360" t="s">
        <v>349</v>
      </c>
      <c r="B360">
        <v>3</v>
      </c>
      <c r="C360" t="s">
        <v>350</v>
      </c>
      <c r="D360">
        <v>53</v>
      </c>
      <c r="E360" t="s">
        <v>139</v>
      </c>
      <c r="F360" t="s">
        <v>350</v>
      </c>
      <c r="G360" t="s">
        <v>349</v>
      </c>
      <c r="H360">
        <v>3</v>
      </c>
      <c r="I360">
        <v>571438935</v>
      </c>
      <c r="J360">
        <v>1.023749</v>
      </c>
      <c r="K360">
        <v>0.026251</v>
      </c>
      <c r="L360">
        <v>0.026251</v>
      </c>
      <c r="M360">
        <v>0</v>
      </c>
      <c r="N360">
        <v>1.05</v>
      </c>
      <c r="O360">
        <v>6000120.55</v>
      </c>
    </row>
    <row r="361" spans="1:15" ht="12.75">
      <c r="A361" t="s">
        <v>351</v>
      </c>
      <c r="B361">
        <v>3</v>
      </c>
      <c r="C361" t="s">
        <v>352</v>
      </c>
      <c r="D361">
        <v>2</v>
      </c>
      <c r="E361" t="s">
        <v>16</v>
      </c>
      <c r="F361" t="s">
        <v>352</v>
      </c>
      <c r="G361" t="s">
        <v>351</v>
      </c>
      <c r="H361">
        <v>3</v>
      </c>
      <c r="I361">
        <v>124790227</v>
      </c>
      <c r="J361">
        <v>0.75069</v>
      </c>
      <c r="K361">
        <v>0</v>
      </c>
      <c r="L361">
        <v>0.004004</v>
      </c>
      <c r="M361">
        <v>0</v>
      </c>
      <c r="N361">
        <v>0.754694</v>
      </c>
      <c r="O361">
        <v>941784.88</v>
      </c>
    </row>
    <row r="362" spans="1:15" ht="12.75">
      <c r="A362" t="s">
        <v>351</v>
      </c>
      <c r="B362">
        <v>3</v>
      </c>
      <c r="C362" t="s">
        <v>352</v>
      </c>
      <c r="D362">
        <v>54</v>
      </c>
      <c r="E362" t="s">
        <v>27</v>
      </c>
      <c r="F362" t="s">
        <v>352</v>
      </c>
      <c r="G362" t="s">
        <v>351</v>
      </c>
      <c r="H362">
        <v>3</v>
      </c>
      <c r="I362">
        <v>378436137</v>
      </c>
      <c r="J362">
        <v>0.75069</v>
      </c>
      <c r="K362">
        <v>0</v>
      </c>
      <c r="L362">
        <v>0.004004</v>
      </c>
      <c r="M362">
        <v>0</v>
      </c>
      <c r="N362">
        <v>0.754694</v>
      </c>
      <c r="O362">
        <v>2856035.2</v>
      </c>
    </row>
    <row r="363" spans="1:15" ht="12.75">
      <c r="A363" t="s">
        <v>351</v>
      </c>
      <c r="B363">
        <v>3</v>
      </c>
      <c r="C363" t="s">
        <v>352</v>
      </c>
      <c r="D363">
        <v>70</v>
      </c>
      <c r="E363" t="s">
        <v>21</v>
      </c>
      <c r="F363" t="s">
        <v>352</v>
      </c>
      <c r="G363" t="s">
        <v>351</v>
      </c>
      <c r="H363">
        <v>3</v>
      </c>
      <c r="I363">
        <v>1403955</v>
      </c>
      <c r="J363">
        <v>0.75069</v>
      </c>
      <c r="K363">
        <v>0</v>
      </c>
      <c r="L363">
        <v>0.004004</v>
      </c>
      <c r="M363">
        <v>0</v>
      </c>
      <c r="N363">
        <v>0.754694</v>
      </c>
      <c r="O363">
        <v>10595.56</v>
      </c>
    </row>
    <row r="364" spans="1:15" ht="12.75">
      <c r="A364" t="s">
        <v>353</v>
      </c>
      <c r="B364">
        <v>3</v>
      </c>
      <c r="C364" t="s">
        <v>354</v>
      </c>
      <c r="D364">
        <v>14</v>
      </c>
      <c r="E364" t="s">
        <v>113</v>
      </c>
      <c r="F364" t="s">
        <v>354</v>
      </c>
      <c r="G364" t="s">
        <v>353</v>
      </c>
      <c r="H364">
        <v>3</v>
      </c>
      <c r="I364">
        <v>237342399</v>
      </c>
      <c r="J364">
        <v>0.610655</v>
      </c>
      <c r="K364">
        <v>0.139578</v>
      </c>
      <c r="L364">
        <v>0.139578</v>
      </c>
      <c r="M364">
        <v>0</v>
      </c>
      <c r="N364">
        <v>0.750233</v>
      </c>
      <c r="O364">
        <v>1780624.58</v>
      </c>
    </row>
    <row r="365" spans="1:15" ht="12.75">
      <c r="A365" t="s">
        <v>353</v>
      </c>
      <c r="B365">
        <v>3</v>
      </c>
      <c r="C365" t="s">
        <v>354</v>
      </c>
      <c r="D365">
        <v>54</v>
      </c>
      <c r="E365" t="s">
        <v>27</v>
      </c>
      <c r="F365" t="s">
        <v>354</v>
      </c>
      <c r="G365" t="s">
        <v>353</v>
      </c>
      <c r="H365">
        <v>3</v>
      </c>
      <c r="I365">
        <v>341853975</v>
      </c>
      <c r="J365">
        <v>0.610655</v>
      </c>
      <c r="K365">
        <v>0.139578</v>
      </c>
      <c r="L365">
        <v>0.139578</v>
      </c>
      <c r="M365">
        <v>0</v>
      </c>
      <c r="N365">
        <v>0.750233</v>
      </c>
      <c r="O365">
        <v>2564700.84</v>
      </c>
    </row>
    <row r="366" spans="1:15" ht="12.75">
      <c r="A366" t="s">
        <v>183</v>
      </c>
      <c r="B366">
        <v>3</v>
      </c>
      <c r="C366" t="s">
        <v>542</v>
      </c>
      <c r="D366">
        <v>54</v>
      </c>
      <c r="E366" t="s">
        <v>27</v>
      </c>
      <c r="F366" t="s">
        <v>542</v>
      </c>
      <c r="G366" t="s">
        <v>183</v>
      </c>
      <c r="H366">
        <v>3</v>
      </c>
      <c r="I366">
        <v>192386775</v>
      </c>
      <c r="J366">
        <v>0.945214</v>
      </c>
      <c r="K366">
        <v>0.02048</v>
      </c>
      <c r="L366">
        <v>0.02048</v>
      </c>
      <c r="M366">
        <v>0</v>
      </c>
      <c r="N366">
        <v>0.965694</v>
      </c>
      <c r="O366">
        <v>1857867.47</v>
      </c>
    </row>
    <row r="367" spans="1:15" ht="12.75">
      <c r="A367" t="s">
        <v>355</v>
      </c>
      <c r="B367">
        <v>3</v>
      </c>
      <c r="C367" t="s">
        <v>356</v>
      </c>
      <c r="D367">
        <v>54</v>
      </c>
      <c r="E367" t="s">
        <v>27</v>
      </c>
      <c r="F367" t="s">
        <v>356</v>
      </c>
      <c r="G367" t="s">
        <v>355</v>
      </c>
      <c r="H367">
        <v>3</v>
      </c>
      <c r="I367">
        <v>6687755</v>
      </c>
      <c r="J367">
        <v>1.049997</v>
      </c>
      <c r="K367">
        <v>0</v>
      </c>
      <c r="L367">
        <v>0</v>
      </c>
      <c r="M367">
        <v>0</v>
      </c>
      <c r="N367">
        <v>1.049997</v>
      </c>
      <c r="O367">
        <v>70220.99</v>
      </c>
    </row>
    <row r="368" spans="1:15" ht="12.75">
      <c r="A368" t="s">
        <v>357</v>
      </c>
      <c r="B368">
        <v>3</v>
      </c>
      <c r="C368" t="s">
        <v>358</v>
      </c>
      <c r="D368">
        <v>14</v>
      </c>
      <c r="E368" t="s">
        <v>113</v>
      </c>
      <c r="F368" t="s">
        <v>358</v>
      </c>
      <c r="G368" t="s">
        <v>357</v>
      </c>
      <c r="H368">
        <v>3</v>
      </c>
      <c r="I368">
        <v>113411814</v>
      </c>
      <c r="J368">
        <v>0.740245</v>
      </c>
      <c r="K368">
        <v>0.048444</v>
      </c>
      <c r="L368">
        <v>0.064064</v>
      </c>
      <c r="M368">
        <v>0</v>
      </c>
      <c r="N368">
        <v>0.804309</v>
      </c>
      <c r="O368">
        <v>912182.45</v>
      </c>
    </row>
    <row r="369" spans="1:15" ht="12.75">
      <c r="A369" t="s">
        <v>357</v>
      </c>
      <c r="B369">
        <v>3</v>
      </c>
      <c r="C369" t="s">
        <v>358</v>
      </c>
      <c r="D369">
        <v>54</v>
      </c>
      <c r="E369" t="s">
        <v>27</v>
      </c>
      <c r="F369" t="s">
        <v>358</v>
      </c>
      <c r="G369" t="s">
        <v>357</v>
      </c>
      <c r="H369">
        <v>3</v>
      </c>
      <c r="I369">
        <v>244361908</v>
      </c>
      <c r="J369">
        <v>0.740245</v>
      </c>
      <c r="K369">
        <v>0.048444</v>
      </c>
      <c r="L369">
        <v>0.064064</v>
      </c>
      <c r="M369">
        <v>0</v>
      </c>
      <c r="N369">
        <v>0.804309</v>
      </c>
      <c r="O369">
        <v>1965424.71</v>
      </c>
    </row>
    <row r="370" spans="1:15" ht="12.75">
      <c r="A370" t="s">
        <v>357</v>
      </c>
      <c r="B370">
        <v>3</v>
      </c>
      <c r="C370" t="s">
        <v>358</v>
      </c>
      <c r="D370">
        <v>70</v>
      </c>
      <c r="E370" t="s">
        <v>21</v>
      </c>
      <c r="F370" t="s">
        <v>358</v>
      </c>
      <c r="G370" t="s">
        <v>357</v>
      </c>
      <c r="H370">
        <v>3</v>
      </c>
      <c r="I370">
        <v>20682858</v>
      </c>
      <c r="J370">
        <v>0.740245</v>
      </c>
      <c r="K370">
        <v>0.048444</v>
      </c>
      <c r="L370">
        <v>0.064064</v>
      </c>
      <c r="M370">
        <v>0</v>
      </c>
      <c r="N370">
        <v>0.804309</v>
      </c>
      <c r="O370">
        <v>166354.12</v>
      </c>
    </row>
    <row r="371" spans="1:15" ht="12.75">
      <c r="A371" t="s">
        <v>359</v>
      </c>
      <c r="B371">
        <v>3</v>
      </c>
      <c r="C371" t="s">
        <v>360</v>
      </c>
      <c r="D371">
        <v>14</v>
      </c>
      <c r="E371" t="s">
        <v>113</v>
      </c>
      <c r="F371" t="s">
        <v>360</v>
      </c>
      <c r="G371" t="s">
        <v>359</v>
      </c>
      <c r="H371">
        <v>3</v>
      </c>
      <c r="I371">
        <v>13384448</v>
      </c>
      <c r="J371">
        <v>0.496189</v>
      </c>
      <c r="K371">
        <v>0.083369</v>
      </c>
      <c r="L371">
        <v>0.100038</v>
      </c>
      <c r="M371">
        <v>0</v>
      </c>
      <c r="N371">
        <v>0.596227</v>
      </c>
      <c r="O371">
        <v>79801.78</v>
      </c>
    </row>
    <row r="372" spans="1:15" ht="12.75">
      <c r="A372" t="s">
        <v>359</v>
      </c>
      <c r="B372">
        <v>3</v>
      </c>
      <c r="C372" t="s">
        <v>360</v>
      </c>
      <c r="D372">
        <v>54</v>
      </c>
      <c r="E372" t="s">
        <v>27</v>
      </c>
      <c r="F372" t="s">
        <v>360</v>
      </c>
      <c r="G372" t="s">
        <v>359</v>
      </c>
      <c r="H372">
        <v>3</v>
      </c>
      <c r="I372">
        <v>592565651</v>
      </c>
      <c r="J372">
        <v>0.496189</v>
      </c>
      <c r="K372">
        <v>0.083369</v>
      </c>
      <c r="L372">
        <v>0.100038</v>
      </c>
      <c r="M372">
        <v>0</v>
      </c>
      <c r="N372">
        <v>0.596227</v>
      </c>
      <c r="O372">
        <v>3533036.51</v>
      </c>
    </row>
    <row r="373" spans="1:15" ht="12.75">
      <c r="A373" t="s">
        <v>361</v>
      </c>
      <c r="B373">
        <v>4</v>
      </c>
      <c r="C373" t="s">
        <v>362</v>
      </c>
      <c r="D373">
        <v>55</v>
      </c>
      <c r="E373" t="s">
        <v>275</v>
      </c>
      <c r="F373" t="s">
        <v>362</v>
      </c>
      <c r="G373" t="s">
        <v>361</v>
      </c>
      <c r="H373">
        <v>4</v>
      </c>
      <c r="I373">
        <v>22350775767</v>
      </c>
      <c r="J373">
        <v>1.04</v>
      </c>
      <c r="K373">
        <v>0</v>
      </c>
      <c r="L373">
        <v>0.022959</v>
      </c>
      <c r="M373">
        <v>0</v>
      </c>
      <c r="N373">
        <v>1.062959</v>
      </c>
      <c r="O373">
        <v>237579615.65</v>
      </c>
    </row>
    <row r="374" spans="1:15" ht="12.75">
      <c r="A374" t="s">
        <v>363</v>
      </c>
      <c r="B374">
        <v>3</v>
      </c>
      <c r="C374" t="s">
        <v>364</v>
      </c>
      <c r="D374">
        <v>13</v>
      </c>
      <c r="E374" t="s">
        <v>101</v>
      </c>
      <c r="F374" t="s">
        <v>364</v>
      </c>
      <c r="G374" t="s">
        <v>363</v>
      </c>
      <c r="H374">
        <v>3</v>
      </c>
      <c r="I374">
        <v>340898957</v>
      </c>
      <c r="J374">
        <v>1.006121</v>
      </c>
      <c r="K374">
        <v>0.041878</v>
      </c>
      <c r="L374">
        <v>0.041878</v>
      </c>
      <c r="M374">
        <v>0</v>
      </c>
      <c r="N374">
        <v>1.047999</v>
      </c>
      <c r="O374">
        <v>3572617.48</v>
      </c>
    </row>
    <row r="375" spans="1:15" ht="12.75">
      <c r="A375" t="s">
        <v>363</v>
      </c>
      <c r="B375">
        <v>3</v>
      </c>
      <c r="C375" t="s">
        <v>364</v>
      </c>
      <c r="D375">
        <v>55</v>
      </c>
      <c r="E375" t="s">
        <v>275</v>
      </c>
      <c r="F375" t="s">
        <v>364</v>
      </c>
      <c r="G375" t="s">
        <v>363</v>
      </c>
      <c r="H375">
        <v>3</v>
      </c>
      <c r="I375">
        <v>1382464991</v>
      </c>
      <c r="J375">
        <v>1.006121</v>
      </c>
      <c r="K375">
        <v>0.041878</v>
      </c>
      <c r="L375">
        <v>0.041878</v>
      </c>
      <c r="M375">
        <v>0</v>
      </c>
      <c r="N375">
        <v>1.047999</v>
      </c>
      <c r="O375">
        <v>14488220.61</v>
      </c>
    </row>
    <row r="376" spans="1:15" ht="12.75">
      <c r="A376" t="s">
        <v>363</v>
      </c>
      <c r="B376">
        <v>3</v>
      </c>
      <c r="C376" t="s">
        <v>364</v>
      </c>
      <c r="D376">
        <v>66</v>
      </c>
      <c r="E376" t="s">
        <v>109</v>
      </c>
      <c r="F376" t="s">
        <v>364</v>
      </c>
      <c r="G376" t="s">
        <v>363</v>
      </c>
      <c r="H376">
        <v>3</v>
      </c>
      <c r="I376">
        <v>74754774</v>
      </c>
      <c r="J376">
        <v>1.006121</v>
      </c>
      <c r="K376">
        <v>0.041878</v>
      </c>
      <c r="L376">
        <v>0.04494</v>
      </c>
      <c r="M376">
        <v>0.020234</v>
      </c>
      <c r="N376">
        <v>1.080188</v>
      </c>
      <c r="O376">
        <v>807492.16</v>
      </c>
    </row>
    <row r="377" spans="1:15" ht="12.75">
      <c r="A377" t="s">
        <v>363</v>
      </c>
      <c r="B377">
        <v>3</v>
      </c>
      <c r="C377" t="s">
        <v>364</v>
      </c>
      <c r="D377">
        <v>78</v>
      </c>
      <c r="E377" t="s">
        <v>95</v>
      </c>
      <c r="F377" t="s">
        <v>364</v>
      </c>
      <c r="G377" t="s">
        <v>363</v>
      </c>
      <c r="H377">
        <v>3</v>
      </c>
      <c r="I377">
        <v>11445975</v>
      </c>
      <c r="J377">
        <v>1.006121</v>
      </c>
      <c r="K377">
        <v>0.041878</v>
      </c>
      <c r="L377">
        <v>0.074067</v>
      </c>
      <c r="M377">
        <v>0</v>
      </c>
      <c r="N377">
        <v>1.080188</v>
      </c>
      <c r="O377">
        <v>123638.24</v>
      </c>
    </row>
    <row r="378" spans="1:15" ht="12.75">
      <c r="A378" t="s">
        <v>365</v>
      </c>
      <c r="B378">
        <v>3</v>
      </c>
      <c r="C378" t="s">
        <v>366</v>
      </c>
      <c r="D378">
        <v>55</v>
      </c>
      <c r="E378" t="s">
        <v>275</v>
      </c>
      <c r="F378" t="s">
        <v>366</v>
      </c>
      <c r="G378" t="s">
        <v>365</v>
      </c>
      <c r="H378">
        <v>3</v>
      </c>
      <c r="I378">
        <v>366545439</v>
      </c>
      <c r="J378">
        <v>0.842182</v>
      </c>
      <c r="K378">
        <v>0.067055</v>
      </c>
      <c r="L378">
        <v>0.067055</v>
      </c>
      <c r="M378">
        <v>0</v>
      </c>
      <c r="N378">
        <v>0.909237</v>
      </c>
      <c r="O378">
        <v>3332767.29</v>
      </c>
    </row>
    <row r="379" spans="1:15" ht="12.75">
      <c r="A379" t="s">
        <v>365</v>
      </c>
      <c r="B379">
        <v>3</v>
      </c>
      <c r="C379" t="s">
        <v>366</v>
      </c>
      <c r="D379">
        <v>80</v>
      </c>
      <c r="E379" t="s">
        <v>96</v>
      </c>
      <c r="F379" t="s">
        <v>366</v>
      </c>
      <c r="G379" t="s">
        <v>365</v>
      </c>
      <c r="H379">
        <v>3</v>
      </c>
      <c r="I379">
        <v>10254568</v>
      </c>
      <c r="J379">
        <v>0.842182</v>
      </c>
      <c r="K379">
        <v>0.067055</v>
      </c>
      <c r="L379">
        <v>0.067055</v>
      </c>
      <c r="M379">
        <v>0</v>
      </c>
      <c r="N379">
        <v>0.909237</v>
      </c>
      <c r="O379">
        <v>93238.44</v>
      </c>
    </row>
    <row r="380" spans="1:15" ht="12.75">
      <c r="A380" t="s">
        <v>367</v>
      </c>
      <c r="B380">
        <v>3</v>
      </c>
      <c r="C380" t="s">
        <v>368</v>
      </c>
      <c r="D380">
        <v>34</v>
      </c>
      <c r="E380" t="s">
        <v>269</v>
      </c>
      <c r="F380" t="s">
        <v>368</v>
      </c>
      <c r="G380" t="s">
        <v>367</v>
      </c>
      <c r="H380">
        <v>3</v>
      </c>
      <c r="I380">
        <v>187814897</v>
      </c>
      <c r="J380">
        <v>1.032808</v>
      </c>
      <c r="K380">
        <v>0.016481</v>
      </c>
      <c r="L380">
        <v>0.026115</v>
      </c>
      <c r="M380">
        <v>0</v>
      </c>
      <c r="N380">
        <v>1.058923</v>
      </c>
      <c r="O380">
        <v>1988815.29</v>
      </c>
    </row>
    <row r="381" spans="1:15" ht="12.75">
      <c r="A381" t="s">
        <v>367</v>
      </c>
      <c r="B381">
        <v>3</v>
      </c>
      <c r="C381" t="s">
        <v>368</v>
      </c>
      <c r="D381">
        <v>55</v>
      </c>
      <c r="E381" t="s">
        <v>275</v>
      </c>
      <c r="F381" t="s">
        <v>368</v>
      </c>
      <c r="G381" t="s">
        <v>367</v>
      </c>
      <c r="H381">
        <v>3</v>
      </c>
      <c r="I381">
        <v>1336308221</v>
      </c>
      <c r="J381">
        <v>1.032808</v>
      </c>
      <c r="K381">
        <v>0.016481</v>
      </c>
      <c r="L381">
        <v>0.016481</v>
      </c>
      <c r="M381">
        <v>0</v>
      </c>
      <c r="N381">
        <v>1.049289</v>
      </c>
      <c r="O381">
        <v>14021736.96</v>
      </c>
    </row>
    <row r="382" spans="1:15" ht="12.75">
      <c r="A382" t="s">
        <v>367</v>
      </c>
      <c r="B382">
        <v>3</v>
      </c>
      <c r="C382" t="s">
        <v>368</v>
      </c>
      <c r="D382">
        <v>66</v>
      </c>
      <c r="E382" t="s">
        <v>109</v>
      </c>
      <c r="F382" t="s">
        <v>368</v>
      </c>
      <c r="G382" t="s">
        <v>367</v>
      </c>
      <c r="H382">
        <v>3</v>
      </c>
      <c r="I382">
        <v>8019110</v>
      </c>
      <c r="J382">
        <v>1.032808</v>
      </c>
      <c r="K382">
        <v>0.016481</v>
      </c>
      <c r="L382">
        <v>0.026115</v>
      </c>
      <c r="M382">
        <v>0</v>
      </c>
      <c r="N382">
        <v>1.058923</v>
      </c>
      <c r="O382">
        <v>84916.23</v>
      </c>
    </row>
    <row r="383" spans="1:15" ht="12.75">
      <c r="A383" t="s">
        <v>369</v>
      </c>
      <c r="B383">
        <v>3</v>
      </c>
      <c r="C383" t="s">
        <v>370</v>
      </c>
      <c r="D383">
        <v>12</v>
      </c>
      <c r="E383" t="s">
        <v>92</v>
      </c>
      <c r="F383" t="s">
        <v>370</v>
      </c>
      <c r="G383" t="s">
        <v>369</v>
      </c>
      <c r="H383">
        <v>3</v>
      </c>
      <c r="I383">
        <v>833264</v>
      </c>
      <c r="J383">
        <v>1</v>
      </c>
      <c r="K383">
        <v>0.049729</v>
      </c>
      <c r="L383">
        <v>0.049729</v>
      </c>
      <c r="M383">
        <v>0</v>
      </c>
      <c r="N383">
        <v>1.049729</v>
      </c>
      <c r="O383">
        <v>8747.01</v>
      </c>
    </row>
    <row r="384" spans="1:15" ht="12.75">
      <c r="A384" t="s">
        <v>369</v>
      </c>
      <c r="B384">
        <v>3</v>
      </c>
      <c r="C384" t="s">
        <v>370</v>
      </c>
      <c r="D384">
        <v>55</v>
      </c>
      <c r="E384" t="s">
        <v>275</v>
      </c>
      <c r="F384" t="s">
        <v>370</v>
      </c>
      <c r="G384" t="s">
        <v>369</v>
      </c>
      <c r="H384">
        <v>3</v>
      </c>
      <c r="I384">
        <v>400969039</v>
      </c>
      <c r="J384">
        <v>1</v>
      </c>
      <c r="K384">
        <v>0.049729</v>
      </c>
      <c r="L384">
        <v>0.049729</v>
      </c>
      <c r="M384">
        <v>0</v>
      </c>
      <c r="N384">
        <v>1.049729</v>
      </c>
      <c r="O384">
        <v>4209088.89</v>
      </c>
    </row>
    <row r="385" spans="1:15" ht="12.75">
      <c r="A385" t="s">
        <v>369</v>
      </c>
      <c r="B385">
        <v>3</v>
      </c>
      <c r="C385" t="s">
        <v>370</v>
      </c>
      <c r="D385">
        <v>78</v>
      </c>
      <c r="E385" t="s">
        <v>95</v>
      </c>
      <c r="F385" t="s">
        <v>370</v>
      </c>
      <c r="G385" t="s">
        <v>369</v>
      </c>
      <c r="H385">
        <v>3</v>
      </c>
      <c r="I385">
        <v>330636489</v>
      </c>
      <c r="J385">
        <v>1</v>
      </c>
      <c r="K385">
        <v>0.049729</v>
      </c>
      <c r="L385">
        <v>0.049729</v>
      </c>
      <c r="M385">
        <v>0</v>
      </c>
      <c r="N385">
        <v>1.049729</v>
      </c>
      <c r="O385">
        <v>3470790.34</v>
      </c>
    </row>
    <row r="386" spans="1:15" ht="12.75">
      <c r="A386" t="s">
        <v>369</v>
      </c>
      <c r="B386">
        <v>3</v>
      </c>
      <c r="C386" t="s">
        <v>370</v>
      </c>
      <c r="D386">
        <v>80</v>
      </c>
      <c r="E386" t="s">
        <v>96</v>
      </c>
      <c r="F386" t="s">
        <v>370</v>
      </c>
      <c r="G386" t="s">
        <v>369</v>
      </c>
      <c r="H386">
        <v>3</v>
      </c>
      <c r="I386">
        <v>9619110</v>
      </c>
      <c r="J386">
        <v>1</v>
      </c>
      <c r="K386">
        <v>0.049729</v>
      </c>
      <c r="L386">
        <v>0.049729</v>
      </c>
      <c r="M386">
        <v>0</v>
      </c>
      <c r="N386">
        <v>1.049729</v>
      </c>
      <c r="O386">
        <v>100974.64</v>
      </c>
    </row>
    <row r="387" spans="1:15" ht="12.75">
      <c r="A387" t="s">
        <v>371</v>
      </c>
      <c r="B387">
        <v>3</v>
      </c>
      <c r="C387" t="s">
        <v>372</v>
      </c>
      <c r="D387">
        <v>56</v>
      </c>
      <c r="E387" t="s">
        <v>173</v>
      </c>
      <c r="F387" t="s">
        <v>372</v>
      </c>
      <c r="G387" t="s">
        <v>371</v>
      </c>
      <c r="H387">
        <v>3</v>
      </c>
      <c r="I387">
        <v>2423220983</v>
      </c>
      <c r="J387">
        <v>1.020102</v>
      </c>
      <c r="K387">
        <v>0.025513</v>
      </c>
      <c r="L387">
        <v>0.06618299999999999</v>
      </c>
      <c r="M387">
        <v>0</v>
      </c>
      <c r="N387">
        <v>1.086285</v>
      </c>
      <c r="O387">
        <v>26323095.05</v>
      </c>
    </row>
    <row r="388" spans="1:15" ht="12.75">
      <c r="A388" t="s">
        <v>373</v>
      </c>
      <c r="B388">
        <v>3</v>
      </c>
      <c r="C388" t="s">
        <v>374</v>
      </c>
      <c r="D388">
        <v>56</v>
      </c>
      <c r="E388" t="s">
        <v>173</v>
      </c>
      <c r="F388" t="s">
        <v>374</v>
      </c>
      <c r="G388" t="s">
        <v>373</v>
      </c>
      <c r="H388">
        <v>3</v>
      </c>
      <c r="I388">
        <v>303432779</v>
      </c>
      <c r="J388">
        <v>0.981174</v>
      </c>
      <c r="K388">
        <v>0.007362</v>
      </c>
      <c r="L388">
        <v>0.007362</v>
      </c>
      <c r="M388">
        <v>0</v>
      </c>
      <c r="N388">
        <v>0.988536</v>
      </c>
      <c r="O388">
        <v>2999543.49</v>
      </c>
    </row>
    <row r="389" spans="1:15" ht="12.75">
      <c r="A389" t="s">
        <v>375</v>
      </c>
      <c r="B389">
        <v>3</v>
      </c>
      <c r="C389" t="s">
        <v>376</v>
      </c>
      <c r="D389">
        <v>56</v>
      </c>
      <c r="E389" t="s">
        <v>173</v>
      </c>
      <c r="F389" t="s">
        <v>376</v>
      </c>
      <c r="G389" t="s">
        <v>375</v>
      </c>
      <c r="H389">
        <v>3</v>
      </c>
      <c r="I389">
        <v>282451030</v>
      </c>
      <c r="J389">
        <v>0.858288</v>
      </c>
      <c r="K389">
        <v>0</v>
      </c>
      <c r="L389">
        <v>0</v>
      </c>
      <c r="M389">
        <v>0</v>
      </c>
      <c r="N389">
        <v>0.858288</v>
      </c>
      <c r="O389">
        <v>2424243.97</v>
      </c>
    </row>
    <row r="390" spans="1:15" ht="12.75">
      <c r="A390" t="s">
        <v>377</v>
      </c>
      <c r="B390">
        <v>3</v>
      </c>
      <c r="C390" t="s">
        <v>378</v>
      </c>
      <c r="D390">
        <v>56</v>
      </c>
      <c r="E390" t="s">
        <v>173</v>
      </c>
      <c r="F390" t="s">
        <v>378</v>
      </c>
      <c r="G390" t="s">
        <v>377</v>
      </c>
      <c r="H390">
        <v>3</v>
      </c>
      <c r="I390">
        <v>553053985</v>
      </c>
      <c r="J390">
        <v>0.86208</v>
      </c>
      <c r="K390">
        <v>0.036528</v>
      </c>
      <c r="L390">
        <v>0.060486</v>
      </c>
      <c r="M390">
        <v>0</v>
      </c>
      <c r="N390">
        <v>0.922566</v>
      </c>
      <c r="O390">
        <v>5102289.37</v>
      </c>
    </row>
    <row r="391" spans="1:15" ht="12.75">
      <c r="A391" t="s">
        <v>379</v>
      </c>
      <c r="B391">
        <v>3</v>
      </c>
      <c r="C391" t="s">
        <v>380</v>
      </c>
      <c r="D391">
        <v>56</v>
      </c>
      <c r="E391" t="s">
        <v>173</v>
      </c>
      <c r="F391" t="s">
        <v>380</v>
      </c>
      <c r="G391" t="s">
        <v>379</v>
      </c>
      <c r="H391">
        <v>3</v>
      </c>
      <c r="I391">
        <v>408581800</v>
      </c>
      <c r="J391">
        <v>0.975269</v>
      </c>
      <c r="K391">
        <v>0.004944</v>
      </c>
      <c r="L391">
        <v>0.004944</v>
      </c>
      <c r="M391">
        <v>0</v>
      </c>
      <c r="N391">
        <v>0.980213</v>
      </c>
      <c r="O391">
        <v>4004972.78</v>
      </c>
    </row>
    <row r="392" spans="1:15" ht="12.75">
      <c r="A392" t="s">
        <v>381</v>
      </c>
      <c r="B392">
        <v>3</v>
      </c>
      <c r="C392" t="s">
        <v>382</v>
      </c>
      <c r="D392">
        <v>43</v>
      </c>
      <c r="E392" t="s">
        <v>125</v>
      </c>
      <c r="F392" t="s">
        <v>382</v>
      </c>
      <c r="G392" t="s">
        <v>381</v>
      </c>
      <c r="H392">
        <v>3</v>
      </c>
      <c r="I392">
        <v>14254022</v>
      </c>
      <c r="J392">
        <v>0.493512</v>
      </c>
      <c r="K392">
        <v>0.061765</v>
      </c>
      <c r="L392">
        <v>0.061765</v>
      </c>
      <c r="M392">
        <v>0</v>
      </c>
      <c r="N392">
        <v>0.555277</v>
      </c>
      <c r="O392">
        <v>79149.49</v>
      </c>
    </row>
    <row r="393" spans="1:15" ht="12.75">
      <c r="A393" t="s">
        <v>381</v>
      </c>
      <c r="B393">
        <v>3</v>
      </c>
      <c r="C393" t="s">
        <v>382</v>
      </c>
      <c r="D393">
        <v>56</v>
      </c>
      <c r="E393" t="s">
        <v>173</v>
      </c>
      <c r="F393" t="s">
        <v>382</v>
      </c>
      <c r="G393" t="s">
        <v>381</v>
      </c>
      <c r="H393">
        <v>3</v>
      </c>
      <c r="I393">
        <v>435785795</v>
      </c>
      <c r="J393">
        <v>0.493512</v>
      </c>
      <c r="K393">
        <v>0.061765</v>
      </c>
      <c r="L393">
        <v>0.061765</v>
      </c>
      <c r="M393">
        <v>0</v>
      </c>
      <c r="N393">
        <v>0.555277</v>
      </c>
      <c r="O393">
        <v>2419819.24</v>
      </c>
    </row>
    <row r="394" spans="1:15" ht="12.75">
      <c r="A394" t="s">
        <v>381</v>
      </c>
      <c r="B394">
        <v>3</v>
      </c>
      <c r="C394" t="s">
        <v>382</v>
      </c>
      <c r="D394">
        <v>68</v>
      </c>
      <c r="E394" t="s">
        <v>216</v>
      </c>
      <c r="F394" t="s">
        <v>382</v>
      </c>
      <c r="G394" t="s">
        <v>381</v>
      </c>
      <c r="H394">
        <v>3</v>
      </c>
      <c r="I394">
        <v>89926158</v>
      </c>
      <c r="J394">
        <v>0.493512</v>
      </c>
      <c r="K394">
        <v>0.061765</v>
      </c>
      <c r="L394">
        <v>0.061765</v>
      </c>
      <c r="M394">
        <v>0</v>
      </c>
      <c r="N394">
        <v>0.555277</v>
      </c>
      <c r="O394">
        <v>499340.23</v>
      </c>
    </row>
    <row r="395" spans="1:15" ht="12.75">
      <c r="A395" t="s">
        <v>383</v>
      </c>
      <c r="B395">
        <v>3</v>
      </c>
      <c r="C395" t="s">
        <v>384</v>
      </c>
      <c r="D395">
        <v>56</v>
      </c>
      <c r="E395" t="s">
        <v>173</v>
      </c>
      <c r="F395" t="s">
        <v>384</v>
      </c>
      <c r="G395" t="s">
        <v>383</v>
      </c>
      <c r="H395">
        <v>3</v>
      </c>
      <c r="I395">
        <v>87125297</v>
      </c>
      <c r="J395">
        <v>0.7023</v>
      </c>
      <c r="K395">
        <v>0.057551</v>
      </c>
      <c r="L395">
        <v>0.057551</v>
      </c>
      <c r="M395">
        <v>0</v>
      </c>
      <c r="N395">
        <v>0.759851</v>
      </c>
      <c r="O395">
        <v>662022.68</v>
      </c>
    </row>
    <row r="396" spans="1:15" ht="12.75">
      <c r="A396" t="s">
        <v>383</v>
      </c>
      <c r="B396">
        <v>3</v>
      </c>
      <c r="C396" t="s">
        <v>384</v>
      </c>
      <c r="D396">
        <v>57</v>
      </c>
      <c r="E396" t="s">
        <v>43</v>
      </c>
      <c r="F396" t="s">
        <v>384</v>
      </c>
      <c r="G396" t="s">
        <v>383</v>
      </c>
      <c r="H396">
        <v>3</v>
      </c>
      <c r="I396">
        <v>257337624</v>
      </c>
      <c r="J396">
        <v>0.7023</v>
      </c>
      <c r="K396">
        <v>0.057551</v>
      </c>
      <c r="L396">
        <v>0.057551</v>
      </c>
      <c r="M396">
        <v>0</v>
      </c>
      <c r="N396">
        <v>0.759851</v>
      </c>
      <c r="O396">
        <v>1955386.44</v>
      </c>
    </row>
    <row r="397" spans="1:15" ht="12.75">
      <c r="A397" t="s">
        <v>383</v>
      </c>
      <c r="B397">
        <v>3</v>
      </c>
      <c r="C397" t="s">
        <v>384</v>
      </c>
      <c r="D397">
        <v>60</v>
      </c>
      <c r="E397" t="s">
        <v>31</v>
      </c>
      <c r="F397" t="s">
        <v>384</v>
      </c>
      <c r="G397" t="s">
        <v>383</v>
      </c>
      <c r="H397">
        <v>3</v>
      </c>
      <c r="I397">
        <v>6565603</v>
      </c>
      <c r="J397">
        <v>0.7023</v>
      </c>
      <c r="K397">
        <v>0.057551</v>
      </c>
      <c r="L397">
        <v>0.057551</v>
      </c>
      <c r="M397">
        <v>0</v>
      </c>
      <c r="N397">
        <v>0.759851</v>
      </c>
      <c r="O397">
        <v>49888.92</v>
      </c>
    </row>
    <row r="398" spans="1:15" ht="12.75">
      <c r="A398" t="s">
        <v>385</v>
      </c>
      <c r="B398">
        <v>3</v>
      </c>
      <c r="C398" t="s">
        <v>386</v>
      </c>
      <c r="D398">
        <v>5</v>
      </c>
      <c r="E398" t="s">
        <v>40</v>
      </c>
      <c r="F398" t="s">
        <v>386</v>
      </c>
      <c r="G398" t="s">
        <v>385</v>
      </c>
      <c r="H398">
        <v>3</v>
      </c>
      <c r="I398">
        <v>3113834</v>
      </c>
      <c r="J398">
        <v>0.6206</v>
      </c>
      <c r="K398">
        <v>0.0044</v>
      </c>
      <c r="L398">
        <v>0.0044</v>
      </c>
      <c r="M398">
        <v>0</v>
      </c>
      <c r="N398">
        <v>0.625</v>
      </c>
      <c r="O398">
        <v>19461.51</v>
      </c>
    </row>
    <row r="399" spans="1:15" ht="12.75">
      <c r="A399" t="s">
        <v>385</v>
      </c>
      <c r="B399">
        <v>3</v>
      </c>
      <c r="C399" t="s">
        <v>386</v>
      </c>
      <c r="D399">
        <v>21</v>
      </c>
      <c r="E399" t="s">
        <v>42</v>
      </c>
      <c r="F399" t="s">
        <v>386</v>
      </c>
      <c r="G399" t="s">
        <v>385</v>
      </c>
      <c r="H399">
        <v>3</v>
      </c>
      <c r="I399">
        <v>10899136</v>
      </c>
      <c r="J399">
        <v>0.6206</v>
      </c>
      <c r="K399">
        <v>0.0044</v>
      </c>
      <c r="L399">
        <v>0.0044</v>
      </c>
      <c r="M399">
        <v>0</v>
      </c>
      <c r="N399">
        <v>0.625</v>
      </c>
      <c r="O399">
        <v>68119.63</v>
      </c>
    </row>
    <row r="400" spans="1:15" ht="12.75">
      <c r="A400" t="s">
        <v>385</v>
      </c>
      <c r="B400">
        <v>3</v>
      </c>
      <c r="C400" t="s">
        <v>386</v>
      </c>
      <c r="D400">
        <v>58</v>
      </c>
      <c r="E400" t="s">
        <v>44</v>
      </c>
      <c r="F400" t="s">
        <v>386</v>
      </c>
      <c r="G400" t="s">
        <v>385</v>
      </c>
      <c r="H400">
        <v>3</v>
      </c>
      <c r="I400">
        <v>326759585</v>
      </c>
      <c r="J400">
        <v>0.6206</v>
      </c>
      <c r="K400">
        <v>0.0044</v>
      </c>
      <c r="L400">
        <v>0.0044</v>
      </c>
      <c r="M400">
        <v>0</v>
      </c>
      <c r="N400">
        <v>0.625</v>
      </c>
      <c r="O400">
        <v>2042253.23</v>
      </c>
    </row>
    <row r="401" spans="1:15" ht="12.75">
      <c r="A401" t="s">
        <v>387</v>
      </c>
      <c r="B401">
        <v>3</v>
      </c>
      <c r="C401" t="s">
        <v>388</v>
      </c>
      <c r="D401">
        <v>59</v>
      </c>
      <c r="E401" t="s">
        <v>389</v>
      </c>
      <c r="F401" t="s">
        <v>388</v>
      </c>
      <c r="G401" t="s">
        <v>387</v>
      </c>
      <c r="H401">
        <v>3</v>
      </c>
      <c r="I401">
        <v>730885900</v>
      </c>
      <c r="J401">
        <v>0.689292</v>
      </c>
      <c r="K401">
        <v>0.120621</v>
      </c>
      <c r="L401">
        <v>0.133056</v>
      </c>
      <c r="M401">
        <v>0</v>
      </c>
      <c r="N401">
        <v>0.822348</v>
      </c>
      <c r="O401">
        <v>6010426.47</v>
      </c>
    </row>
    <row r="402" spans="1:15" ht="12.75">
      <c r="A402" t="s">
        <v>387</v>
      </c>
      <c r="B402">
        <v>3</v>
      </c>
      <c r="C402" t="s">
        <v>388</v>
      </c>
      <c r="D402">
        <v>71</v>
      </c>
      <c r="E402" t="s">
        <v>51</v>
      </c>
      <c r="F402" t="s">
        <v>388</v>
      </c>
      <c r="G402" t="s">
        <v>387</v>
      </c>
      <c r="H402">
        <v>3</v>
      </c>
      <c r="I402">
        <v>21411322</v>
      </c>
      <c r="J402">
        <v>0.689292</v>
      </c>
      <c r="K402">
        <v>0.120621</v>
      </c>
      <c r="L402">
        <v>0.133056</v>
      </c>
      <c r="M402">
        <v>0</v>
      </c>
      <c r="N402">
        <v>0.822348</v>
      </c>
      <c r="O402">
        <v>176075.75</v>
      </c>
    </row>
    <row r="403" spans="1:15" ht="12.75">
      <c r="A403" t="s">
        <v>387</v>
      </c>
      <c r="B403">
        <v>3</v>
      </c>
      <c r="C403" t="s">
        <v>388</v>
      </c>
      <c r="D403">
        <v>84</v>
      </c>
      <c r="E403" t="s">
        <v>152</v>
      </c>
      <c r="F403" t="s">
        <v>388</v>
      </c>
      <c r="G403" t="s">
        <v>387</v>
      </c>
      <c r="H403">
        <v>3</v>
      </c>
      <c r="I403">
        <v>59955140</v>
      </c>
      <c r="J403">
        <v>0.689292</v>
      </c>
      <c r="K403">
        <v>0.120621</v>
      </c>
      <c r="L403">
        <v>0.133056</v>
      </c>
      <c r="M403">
        <v>0</v>
      </c>
      <c r="N403">
        <v>0.822348</v>
      </c>
      <c r="O403">
        <v>493040.49</v>
      </c>
    </row>
    <row r="404" spans="1:15" ht="12.75">
      <c r="A404" t="s">
        <v>390</v>
      </c>
      <c r="B404">
        <v>3</v>
      </c>
      <c r="C404" t="s">
        <v>391</v>
      </c>
      <c r="D404">
        <v>59</v>
      </c>
      <c r="E404" t="s">
        <v>389</v>
      </c>
      <c r="F404" t="s">
        <v>391</v>
      </c>
      <c r="G404" t="s">
        <v>390</v>
      </c>
      <c r="H404">
        <v>3</v>
      </c>
      <c r="I404">
        <v>2046989863</v>
      </c>
      <c r="J404">
        <v>1</v>
      </c>
      <c r="K404">
        <v>0.05</v>
      </c>
      <c r="L404">
        <v>0.08990500000000001</v>
      </c>
      <c r="M404">
        <v>0</v>
      </c>
      <c r="N404">
        <v>1.089905</v>
      </c>
      <c r="O404">
        <v>22310243.56</v>
      </c>
    </row>
    <row r="405" spans="1:15" ht="12.75">
      <c r="A405" t="s">
        <v>390</v>
      </c>
      <c r="B405">
        <v>3</v>
      </c>
      <c r="C405" t="s">
        <v>391</v>
      </c>
      <c r="D405">
        <v>70</v>
      </c>
      <c r="E405" t="s">
        <v>21</v>
      </c>
      <c r="F405" t="s">
        <v>391</v>
      </c>
      <c r="G405" t="s">
        <v>390</v>
      </c>
      <c r="H405">
        <v>3</v>
      </c>
      <c r="I405">
        <v>45540551</v>
      </c>
      <c r="J405">
        <v>1</v>
      </c>
      <c r="K405">
        <v>0.05</v>
      </c>
      <c r="L405">
        <v>0.08990500000000001</v>
      </c>
      <c r="M405">
        <v>0</v>
      </c>
      <c r="N405">
        <v>1.089905</v>
      </c>
      <c r="O405">
        <v>496348.77</v>
      </c>
    </row>
    <row r="406" spans="1:15" ht="12.75">
      <c r="A406" t="s">
        <v>390</v>
      </c>
      <c r="B406">
        <v>3</v>
      </c>
      <c r="C406" t="s">
        <v>391</v>
      </c>
      <c r="D406">
        <v>84</v>
      </c>
      <c r="E406" t="s">
        <v>152</v>
      </c>
      <c r="F406" t="s">
        <v>391</v>
      </c>
      <c r="G406" t="s">
        <v>390</v>
      </c>
      <c r="H406">
        <v>3</v>
      </c>
      <c r="I406">
        <v>330374898</v>
      </c>
      <c r="J406">
        <v>1</v>
      </c>
      <c r="K406">
        <v>0.05</v>
      </c>
      <c r="L406">
        <v>0.08990500000000001</v>
      </c>
      <c r="M406">
        <v>0</v>
      </c>
      <c r="N406">
        <v>1.089905</v>
      </c>
      <c r="O406">
        <v>3600777.19</v>
      </c>
    </row>
    <row r="407" spans="1:15" ht="12.75">
      <c r="A407" t="s">
        <v>390</v>
      </c>
      <c r="B407">
        <v>3</v>
      </c>
      <c r="C407" t="s">
        <v>391</v>
      </c>
      <c r="D407">
        <v>90</v>
      </c>
      <c r="E407" t="s">
        <v>117</v>
      </c>
      <c r="F407" t="s">
        <v>391</v>
      </c>
      <c r="G407" t="s">
        <v>390</v>
      </c>
      <c r="H407">
        <v>3</v>
      </c>
      <c r="I407">
        <v>108642043</v>
      </c>
      <c r="J407">
        <v>1</v>
      </c>
      <c r="K407">
        <v>0.05</v>
      </c>
      <c r="L407">
        <v>0.08990500000000001</v>
      </c>
      <c r="M407">
        <v>0</v>
      </c>
      <c r="N407">
        <v>1.089905</v>
      </c>
      <c r="O407">
        <v>1184096.67</v>
      </c>
    </row>
    <row r="408" spans="1:15" ht="12.75">
      <c r="A408" t="s">
        <v>392</v>
      </c>
      <c r="B408">
        <v>3</v>
      </c>
      <c r="C408" t="s">
        <v>393</v>
      </c>
      <c r="D408">
        <v>59</v>
      </c>
      <c r="E408" t="s">
        <v>389</v>
      </c>
      <c r="F408" t="s">
        <v>393</v>
      </c>
      <c r="G408" t="s">
        <v>392</v>
      </c>
      <c r="H408">
        <v>3</v>
      </c>
      <c r="I408">
        <v>641900332</v>
      </c>
      <c r="J408">
        <v>0.706557</v>
      </c>
      <c r="K408">
        <v>0.01531</v>
      </c>
      <c r="L408">
        <v>0.01531</v>
      </c>
      <c r="M408">
        <v>0</v>
      </c>
      <c r="N408">
        <v>0.721867</v>
      </c>
      <c r="O408">
        <v>4633667.11</v>
      </c>
    </row>
    <row r="409" spans="1:15" ht="12.75">
      <c r="A409" t="s">
        <v>392</v>
      </c>
      <c r="B409">
        <v>3</v>
      </c>
      <c r="C409" t="s">
        <v>393</v>
      </c>
      <c r="D409">
        <v>70</v>
      </c>
      <c r="E409" t="s">
        <v>21</v>
      </c>
      <c r="F409" t="s">
        <v>393</v>
      </c>
      <c r="G409" t="s">
        <v>392</v>
      </c>
      <c r="H409">
        <v>3</v>
      </c>
      <c r="I409">
        <v>11230714</v>
      </c>
      <c r="J409">
        <v>0.706557</v>
      </c>
      <c r="K409">
        <v>0.01531</v>
      </c>
      <c r="L409">
        <v>0.01531</v>
      </c>
      <c r="M409">
        <v>0</v>
      </c>
      <c r="N409">
        <v>0.721867</v>
      </c>
      <c r="O409">
        <v>81070.82</v>
      </c>
    </row>
    <row r="410" spans="1:15" ht="12.75">
      <c r="A410" t="s">
        <v>394</v>
      </c>
      <c r="B410">
        <v>3</v>
      </c>
      <c r="C410" t="s">
        <v>395</v>
      </c>
      <c r="D410">
        <v>6</v>
      </c>
      <c r="E410" t="s">
        <v>24</v>
      </c>
      <c r="F410" t="s">
        <v>395</v>
      </c>
      <c r="G410" t="s">
        <v>394</v>
      </c>
      <c r="H410">
        <v>3</v>
      </c>
      <c r="I410">
        <v>98130753</v>
      </c>
      <c r="J410">
        <v>0.344192</v>
      </c>
      <c r="K410">
        <v>0</v>
      </c>
      <c r="L410">
        <v>0</v>
      </c>
      <c r="M410">
        <v>0</v>
      </c>
      <c r="N410">
        <v>0.344192</v>
      </c>
      <c r="O410">
        <v>337758.7</v>
      </c>
    </row>
    <row r="411" spans="1:15" ht="12.75">
      <c r="A411" t="s">
        <v>394</v>
      </c>
      <c r="B411">
        <v>3</v>
      </c>
      <c r="C411" t="s">
        <v>395</v>
      </c>
      <c r="D411">
        <v>59</v>
      </c>
      <c r="E411" t="s">
        <v>389</v>
      </c>
      <c r="F411" t="s">
        <v>395</v>
      </c>
      <c r="G411" t="s">
        <v>394</v>
      </c>
      <c r="H411">
        <v>3</v>
      </c>
      <c r="I411">
        <v>295332009</v>
      </c>
      <c r="J411">
        <v>0.344192</v>
      </c>
      <c r="K411">
        <v>0</v>
      </c>
      <c r="L411">
        <v>0</v>
      </c>
      <c r="M411">
        <v>0</v>
      </c>
      <c r="N411">
        <v>0.344192</v>
      </c>
      <c r="O411">
        <v>1016509.31</v>
      </c>
    </row>
    <row r="412" spans="1:15" ht="12.75">
      <c r="A412" t="s">
        <v>394</v>
      </c>
      <c r="B412">
        <v>3</v>
      </c>
      <c r="C412" t="s">
        <v>395</v>
      </c>
      <c r="D412">
        <v>71</v>
      </c>
      <c r="E412" t="s">
        <v>51</v>
      </c>
      <c r="F412" t="s">
        <v>395</v>
      </c>
      <c r="G412" t="s">
        <v>394</v>
      </c>
      <c r="H412">
        <v>3</v>
      </c>
      <c r="I412">
        <v>250583846</v>
      </c>
      <c r="J412">
        <v>0.344192</v>
      </c>
      <c r="K412">
        <v>0</v>
      </c>
      <c r="L412">
        <v>0</v>
      </c>
      <c r="M412">
        <v>0</v>
      </c>
      <c r="N412">
        <v>0.344192</v>
      </c>
      <c r="O412">
        <v>862490.66</v>
      </c>
    </row>
    <row r="413" spans="1:15" ht="12.75">
      <c r="A413" t="s">
        <v>396</v>
      </c>
      <c r="B413">
        <v>3</v>
      </c>
      <c r="C413" t="s">
        <v>397</v>
      </c>
      <c r="D413">
        <v>2</v>
      </c>
      <c r="E413" t="s">
        <v>16</v>
      </c>
      <c r="F413" t="s">
        <v>397</v>
      </c>
      <c r="G413" t="s">
        <v>396</v>
      </c>
      <c r="H413">
        <v>3</v>
      </c>
      <c r="I413">
        <v>246926322</v>
      </c>
      <c r="J413">
        <v>0.633208</v>
      </c>
      <c r="K413">
        <v>0.014209</v>
      </c>
      <c r="L413">
        <v>0.014209</v>
      </c>
      <c r="M413">
        <v>0</v>
      </c>
      <c r="N413">
        <v>0.647417</v>
      </c>
      <c r="O413">
        <v>1598643.48</v>
      </c>
    </row>
    <row r="414" spans="1:15" ht="12.75">
      <c r="A414" t="s">
        <v>396</v>
      </c>
      <c r="B414">
        <v>3</v>
      </c>
      <c r="C414" t="s">
        <v>397</v>
      </c>
      <c r="D414">
        <v>6</v>
      </c>
      <c r="E414" t="s">
        <v>24</v>
      </c>
      <c r="F414" t="s">
        <v>397</v>
      </c>
      <c r="G414" t="s">
        <v>396</v>
      </c>
      <c r="H414">
        <v>3</v>
      </c>
      <c r="I414">
        <v>30558974</v>
      </c>
      <c r="J414">
        <v>0.633208</v>
      </c>
      <c r="K414">
        <v>0.014209</v>
      </c>
      <c r="L414">
        <v>0.014209</v>
      </c>
      <c r="M414">
        <v>0</v>
      </c>
      <c r="N414">
        <v>0.647417</v>
      </c>
      <c r="O414">
        <v>197844.14</v>
      </c>
    </row>
    <row r="415" spans="1:15" ht="12.75">
      <c r="A415" t="s">
        <v>396</v>
      </c>
      <c r="B415">
        <v>3</v>
      </c>
      <c r="C415" t="s">
        <v>397</v>
      </c>
      <c r="D415">
        <v>59</v>
      </c>
      <c r="E415" t="s">
        <v>389</v>
      </c>
      <c r="F415" t="s">
        <v>397</v>
      </c>
      <c r="G415" t="s">
        <v>396</v>
      </c>
      <c r="H415">
        <v>3</v>
      </c>
      <c r="I415">
        <v>337335656</v>
      </c>
      <c r="J415">
        <v>0.633208</v>
      </c>
      <c r="K415">
        <v>0.014209</v>
      </c>
      <c r="L415">
        <v>0.014209</v>
      </c>
      <c r="M415">
        <v>0</v>
      </c>
      <c r="N415">
        <v>0.647417</v>
      </c>
      <c r="O415">
        <v>2183968.7</v>
      </c>
    </row>
    <row r="416" spans="1:15" ht="12.75">
      <c r="A416" t="s">
        <v>396</v>
      </c>
      <c r="B416">
        <v>3</v>
      </c>
      <c r="C416" t="s">
        <v>397</v>
      </c>
      <c r="D416">
        <v>70</v>
      </c>
      <c r="E416" t="s">
        <v>21</v>
      </c>
      <c r="F416" t="s">
        <v>397</v>
      </c>
      <c r="G416" t="s">
        <v>396</v>
      </c>
      <c r="H416">
        <v>3</v>
      </c>
      <c r="I416">
        <v>96025999</v>
      </c>
      <c r="J416">
        <v>0.633208</v>
      </c>
      <c r="K416">
        <v>0.014209</v>
      </c>
      <c r="L416">
        <v>0.014209</v>
      </c>
      <c r="M416">
        <v>0</v>
      </c>
      <c r="N416">
        <v>0.647417</v>
      </c>
      <c r="O416">
        <v>621688.65</v>
      </c>
    </row>
    <row r="417" spans="1:15" ht="12.75">
      <c r="A417" t="s">
        <v>398</v>
      </c>
      <c r="B417">
        <v>3</v>
      </c>
      <c r="C417" t="s">
        <v>399</v>
      </c>
      <c r="D417">
        <v>56</v>
      </c>
      <c r="E417" t="s">
        <v>173</v>
      </c>
      <c r="F417" t="s">
        <v>399</v>
      </c>
      <c r="G417" t="s">
        <v>398</v>
      </c>
      <c r="H417">
        <v>3</v>
      </c>
      <c r="I417">
        <v>6709363</v>
      </c>
      <c r="J417">
        <v>0.590499</v>
      </c>
      <c r="K417">
        <v>0</v>
      </c>
      <c r="L417">
        <v>0.01225</v>
      </c>
      <c r="M417">
        <v>0</v>
      </c>
      <c r="N417">
        <v>0.602749</v>
      </c>
      <c r="O417">
        <v>40440.65</v>
      </c>
    </row>
    <row r="418" spans="1:15" ht="12.75">
      <c r="A418" t="s">
        <v>398</v>
      </c>
      <c r="B418">
        <v>3</v>
      </c>
      <c r="C418" t="s">
        <v>399</v>
      </c>
      <c r="D418">
        <v>60</v>
      </c>
      <c r="E418" t="s">
        <v>31</v>
      </c>
      <c r="F418" t="s">
        <v>399</v>
      </c>
      <c r="G418" t="s">
        <v>398</v>
      </c>
      <c r="H418">
        <v>3</v>
      </c>
      <c r="I418">
        <v>282459197</v>
      </c>
      <c r="J418">
        <v>0.590499</v>
      </c>
      <c r="K418">
        <v>0</v>
      </c>
      <c r="L418">
        <v>0.01225</v>
      </c>
      <c r="M418">
        <v>0</v>
      </c>
      <c r="N418">
        <v>0.602749</v>
      </c>
      <c r="O418">
        <v>1702524.99</v>
      </c>
    </row>
    <row r="419" spans="1:15" ht="12.75">
      <c r="A419" t="s">
        <v>400</v>
      </c>
      <c r="B419">
        <v>3</v>
      </c>
      <c r="C419" t="s">
        <v>401</v>
      </c>
      <c r="D419">
        <v>41</v>
      </c>
      <c r="E419" t="s">
        <v>145</v>
      </c>
      <c r="F419" t="s">
        <v>401</v>
      </c>
      <c r="G419" t="s">
        <v>400</v>
      </c>
      <c r="H419">
        <v>3</v>
      </c>
      <c r="I419">
        <v>91387306</v>
      </c>
      <c r="J419">
        <v>0.876281</v>
      </c>
      <c r="K419">
        <v>0.050506</v>
      </c>
      <c r="L419">
        <v>0.06565800000000001</v>
      </c>
      <c r="M419">
        <v>0</v>
      </c>
      <c r="N419">
        <v>0.941939</v>
      </c>
      <c r="O419">
        <v>860814.23</v>
      </c>
    </row>
    <row r="420" spans="1:15" ht="12.75">
      <c r="A420" t="s">
        <v>400</v>
      </c>
      <c r="B420">
        <v>3</v>
      </c>
      <c r="C420" t="s">
        <v>401</v>
      </c>
      <c r="D420">
        <v>61</v>
      </c>
      <c r="E420" t="s">
        <v>293</v>
      </c>
      <c r="F420" t="s">
        <v>401</v>
      </c>
      <c r="G420" t="s">
        <v>400</v>
      </c>
      <c r="H420">
        <v>3</v>
      </c>
      <c r="I420">
        <v>908561704</v>
      </c>
      <c r="J420">
        <v>0.876281</v>
      </c>
      <c r="K420">
        <v>0.050506</v>
      </c>
      <c r="L420">
        <v>0.06565800000000001</v>
      </c>
      <c r="M420">
        <v>0</v>
      </c>
      <c r="N420">
        <v>0.941939</v>
      </c>
      <c r="O420">
        <v>8558109.16</v>
      </c>
    </row>
    <row r="421" spans="1:15" ht="12.75">
      <c r="A421" t="s">
        <v>402</v>
      </c>
      <c r="B421">
        <v>3</v>
      </c>
      <c r="C421" t="s">
        <v>403</v>
      </c>
      <c r="D421">
        <v>47</v>
      </c>
      <c r="E421" t="s">
        <v>290</v>
      </c>
      <c r="F421" t="s">
        <v>403</v>
      </c>
      <c r="G421" t="s">
        <v>402</v>
      </c>
      <c r="H421">
        <v>3</v>
      </c>
      <c r="I421">
        <v>42306734</v>
      </c>
      <c r="J421">
        <v>0.793312</v>
      </c>
      <c r="K421">
        <v>0.020163</v>
      </c>
      <c r="L421">
        <v>0.045694</v>
      </c>
      <c r="M421">
        <v>0</v>
      </c>
      <c r="N421">
        <v>0.839006</v>
      </c>
      <c r="O421">
        <v>354956.06</v>
      </c>
    </row>
    <row r="422" spans="1:15" ht="12.75">
      <c r="A422" t="s">
        <v>402</v>
      </c>
      <c r="B422">
        <v>3</v>
      </c>
      <c r="C422" t="s">
        <v>403</v>
      </c>
      <c r="D422">
        <v>61</v>
      </c>
      <c r="E422" t="s">
        <v>293</v>
      </c>
      <c r="F422" t="s">
        <v>403</v>
      </c>
      <c r="G422" t="s">
        <v>402</v>
      </c>
      <c r="H422">
        <v>3</v>
      </c>
      <c r="I422">
        <v>195394779</v>
      </c>
      <c r="J422">
        <v>0.793312</v>
      </c>
      <c r="K422">
        <v>0.025531</v>
      </c>
      <c r="L422">
        <v>0.045694</v>
      </c>
      <c r="M422">
        <v>0</v>
      </c>
      <c r="N422">
        <v>0.839006</v>
      </c>
      <c r="O422">
        <v>1639376.54</v>
      </c>
    </row>
    <row r="423" spans="1:15" ht="12.75">
      <c r="A423" t="s">
        <v>402</v>
      </c>
      <c r="B423">
        <v>3</v>
      </c>
      <c r="C423" t="s">
        <v>403</v>
      </c>
      <c r="D423">
        <v>63</v>
      </c>
      <c r="E423" t="s">
        <v>48</v>
      </c>
      <c r="F423" t="s">
        <v>403</v>
      </c>
      <c r="G423" t="s">
        <v>402</v>
      </c>
      <c r="H423">
        <v>3</v>
      </c>
      <c r="I423">
        <v>85580937</v>
      </c>
      <c r="J423">
        <v>0.793312</v>
      </c>
      <c r="K423">
        <v>0.020163</v>
      </c>
      <c r="L423">
        <v>0.045694</v>
      </c>
      <c r="M423">
        <v>0</v>
      </c>
      <c r="N423">
        <v>0.839006</v>
      </c>
      <c r="O423">
        <v>718030.17</v>
      </c>
    </row>
    <row r="424" spans="1:15" ht="12.75">
      <c r="A424" t="s">
        <v>404</v>
      </c>
      <c r="B424">
        <v>3</v>
      </c>
      <c r="C424" t="s">
        <v>405</v>
      </c>
      <c r="D424">
        <v>4</v>
      </c>
      <c r="E424" t="s">
        <v>35</v>
      </c>
      <c r="F424" t="s">
        <v>405</v>
      </c>
      <c r="G424" t="s">
        <v>404</v>
      </c>
      <c r="H424">
        <v>3</v>
      </c>
      <c r="I424">
        <v>5718458</v>
      </c>
      <c r="J424">
        <v>0.994572</v>
      </c>
      <c r="K424">
        <v>0.045957</v>
      </c>
      <c r="L424">
        <v>0.045957</v>
      </c>
      <c r="M424">
        <v>0</v>
      </c>
      <c r="N424">
        <v>1.040529</v>
      </c>
      <c r="O424">
        <v>59502.43</v>
      </c>
    </row>
    <row r="425" spans="1:15" ht="12.75">
      <c r="A425" t="s">
        <v>404</v>
      </c>
      <c r="B425">
        <v>3</v>
      </c>
      <c r="C425" t="s">
        <v>405</v>
      </c>
      <c r="D425">
        <v>7</v>
      </c>
      <c r="E425" t="s">
        <v>54</v>
      </c>
      <c r="F425" t="s">
        <v>405</v>
      </c>
      <c r="G425" t="s">
        <v>404</v>
      </c>
      <c r="H425">
        <v>3</v>
      </c>
      <c r="I425">
        <v>326119</v>
      </c>
      <c r="J425">
        <v>0.994572</v>
      </c>
      <c r="K425">
        <v>0.045957</v>
      </c>
      <c r="L425">
        <v>0.045957</v>
      </c>
      <c r="M425">
        <v>0</v>
      </c>
      <c r="N425">
        <v>1.040529</v>
      </c>
      <c r="O425">
        <v>3393.37</v>
      </c>
    </row>
    <row r="426" spans="1:15" ht="12.75">
      <c r="A426" t="s">
        <v>404</v>
      </c>
      <c r="B426">
        <v>3</v>
      </c>
      <c r="C426" t="s">
        <v>405</v>
      </c>
      <c r="D426">
        <v>62</v>
      </c>
      <c r="E426" t="s">
        <v>36</v>
      </c>
      <c r="F426" t="s">
        <v>405</v>
      </c>
      <c r="G426" t="s">
        <v>404</v>
      </c>
      <c r="H426">
        <v>3</v>
      </c>
      <c r="I426">
        <v>239989488</v>
      </c>
      <c r="J426">
        <v>0.994572</v>
      </c>
      <c r="K426">
        <v>0.045957</v>
      </c>
      <c r="L426">
        <v>0.045957</v>
      </c>
      <c r="M426">
        <v>0</v>
      </c>
      <c r="N426">
        <v>1.040529</v>
      </c>
      <c r="O426">
        <v>2497166.94</v>
      </c>
    </row>
    <row r="427" spans="1:15" ht="12.75">
      <c r="A427" t="s">
        <v>404</v>
      </c>
      <c r="B427">
        <v>3</v>
      </c>
      <c r="C427" t="s">
        <v>405</v>
      </c>
      <c r="D427">
        <v>79</v>
      </c>
      <c r="E427" t="s">
        <v>37</v>
      </c>
      <c r="F427" t="s">
        <v>405</v>
      </c>
      <c r="G427" t="s">
        <v>404</v>
      </c>
      <c r="H427">
        <v>3</v>
      </c>
      <c r="I427">
        <v>61659410</v>
      </c>
      <c r="J427">
        <v>0.994572</v>
      </c>
      <c r="K427">
        <v>0.045957</v>
      </c>
      <c r="L427">
        <v>0.045957</v>
      </c>
      <c r="M427">
        <v>0</v>
      </c>
      <c r="N427">
        <v>1.040529</v>
      </c>
      <c r="O427">
        <v>641585.31</v>
      </c>
    </row>
    <row r="428" spans="1:15" ht="12.75">
      <c r="A428" t="s">
        <v>406</v>
      </c>
      <c r="B428">
        <v>3</v>
      </c>
      <c r="C428" t="s">
        <v>407</v>
      </c>
      <c r="D428">
        <v>7</v>
      </c>
      <c r="E428" t="s">
        <v>54</v>
      </c>
      <c r="F428" t="s">
        <v>407</v>
      </c>
      <c r="G428" t="s">
        <v>406</v>
      </c>
      <c r="H428">
        <v>3</v>
      </c>
      <c r="I428">
        <v>8966954</v>
      </c>
      <c r="J428">
        <v>1.05</v>
      </c>
      <c r="K428">
        <v>0</v>
      </c>
      <c r="L428">
        <v>0</v>
      </c>
      <c r="M428">
        <v>0</v>
      </c>
      <c r="N428">
        <v>1.05</v>
      </c>
      <c r="O428">
        <v>94153.1</v>
      </c>
    </row>
    <row r="429" spans="1:15" ht="12.75">
      <c r="A429" t="s">
        <v>406</v>
      </c>
      <c r="B429">
        <v>3</v>
      </c>
      <c r="C429" t="s">
        <v>407</v>
      </c>
      <c r="D429">
        <v>62</v>
      </c>
      <c r="E429" t="s">
        <v>36</v>
      </c>
      <c r="F429" t="s">
        <v>407</v>
      </c>
      <c r="G429" t="s">
        <v>406</v>
      </c>
      <c r="H429">
        <v>3</v>
      </c>
      <c r="I429">
        <v>598435863</v>
      </c>
      <c r="J429">
        <v>1.05</v>
      </c>
      <c r="K429">
        <v>0</v>
      </c>
      <c r="L429">
        <v>0</v>
      </c>
      <c r="M429">
        <v>0</v>
      </c>
      <c r="N429">
        <v>1.05</v>
      </c>
      <c r="O429">
        <v>6283587.8</v>
      </c>
    </row>
    <row r="430" spans="1:15" ht="12.75">
      <c r="A430" t="s">
        <v>408</v>
      </c>
      <c r="B430">
        <v>3</v>
      </c>
      <c r="C430" t="s">
        <v>409</v>
      </c>
      <c r="D430">
        <v>6</v>
      </c>
      <c r="E430" t="s">
        <v>24</v>
      </c>
      <c r="F430" t="s">
        <v>409</v>
      </c>
      <c r="G430" t="s">
        <v>408</v>
      </c>
      <c r="H430">
        <v>3</v>
      </c>
      <c r="I430">
        <v>3773184</v>
      </c>
      <c r="J430">
        <v>0.693254</v>
      </c>
      <c r="K430">
        <v>0.00943</v>
      </c>
      <c r="L430">
        <v>0.00943</v>
      </c>
      <c r="M430">
        <v>0</v>
      </c>
      <c r="N430">
        <v>0.702684</v>
      </c>
      <c r="O430">
        <v>26513.58</v>
      </c>
    </row>
    <row r="431" spans="1:15" ht="12.75">
      <c r="A431" t="s">
        <v>408</v>
      </c>
      <c r="B431">
        <v>3</v>
      </c>
      <c r="C431" t="s">
        <v>409</v>
      </c>
      <c r="D431">
        <v>61</v>
      </c>
      <c r="E431" t="s">
        <v>293</v>
      </c>
      <c r="F431" t="s">
        <v>409</v>
      </c>
      <c r="G431" t="s">
        <v>408</v>
      </c>
      <c r="H431">
        <v>3</v>
      </c>
      <c r="I431">
        <v>16193229</v>
      </c>
      <c r="J431">
        <v>0.693254</v>
      </c>
      <c r="K431">
        <v>0.00943</v>
      </c>
      <c r="L431">
        <v>0.00943</v>
      </c>
      <c r="M431">
        <v>0</v>
      </c>
      <c r="N431">
        <v>0.702684</v>
      </c>
      <c r="O431">
        <v>113787.38</v>
      </c>
    </row>
    <row r="432" spans="1:15" ht="12.75">
      <c r="A432" t="s">
        <v>408</v>
      </c>
      <c r="B432">
        <v>3</v>
      </c>
      <c r="C432" t="s">
        <v>409</v>
      </c>
      <c r="D432">
        <v>63</v>
      </c>
      <c r="E432" t="s">
        <v>48</v>
      </c>
      <c r="F432" t="s">
        <v>409</v>
      </c>
      <c r="G432" t="s">
        <v>408</v>
      </c>
      <c r="H432">
        <v>3</v>
      </c>
      <c r="I432">
        <v>558707736</v>
      </c>
      <c r="J432">
        <v>0.693254</v>
      </c>
      <c r="K432">
        <v>0.00943</v>
      </c>
      <c r="L432">
        <v>0.00943</v>
      </c>
      <c r="M432">
        <v>0</v>
      </c>
      <c r="N432">
        <v>0.702684</v>
      </c>
      <c r="O432">
        <v>3925956.88</v>
      </c>
    </row>
    <row r="433" spans="1:15" ht="12.75">
      <c r="A433" t="s">
        <v>410</v>
      </c>
      <c r="B433">
        <v>3</v>
      </c>
      <c r="C433" t="s">
        <v>411</v>
      </c>
      <c r="D433">
        <v>61</v>
      </c>
      <c r="E433" t="s">
        <v>293</v>
      </c>
      <c r="F433" t="s">
        <v>411</v>
      </c>
      <c r="G433" t="s">
        <v>410</v>
      </c>
      <c r="H433">
        <v>3</v>
      </c>
      <c r="I433">
        <v>148062898</v>
      </c>
      <c r="J433">
        <v>0.658024</v>
      </c>
      <c r="K433">
        <v>0.004199</v>
      </c>
      <c r="L433">
        <v>0.039767000000000004</v>
      </c>
      <c r="M433">
        <v>0</v>
      </c>
      <c r="N433">
        <v>0.697791</v>
      </c>
      <c r="O433">
        <v>1033171.22</v>
      </c>
    </row>
    <row r="434" spans="1:15" ht="12.75">
      <c r="A434" t="s">
        <v>410</v>
      </c>
      <c r="B434">
        <v>3</v>
      </c>
      <c r="C434" t="s">
        <v>411</v>
      </c>
      <c r="D434">
        <v>63</v>
      </c>
      <c r="E434" t="s">
        <v>48</v>
      </c>
      <c r="F434" t="s">
        <v>411</v>
      </c>
      <c r="G434" t="s">
        <v>410</v>
      </c>
      <c r="H434">
        <v>3</v>
      </c>
      <c r="I434">
        <v>379936455</v>
      </c>
      <c r="J434">
        <v>0.658024</v>
      </c>
      <c r="K434">
        <v>0.004199</v>
      </c>
      <c r="L434">
        <v>0.039767000000000004</v>
      </c>
      <c r="M434">
        <v>0</v>
      </c>
      <c r="N434">
        <v>0.697791</v>
      </c>
      <c r="O434">
        <v>2651166.62</v>
      </c>
    </row>
    <row r="435" spans="1:15" ht="12.75">
      <c r="A435" t="s">
        <v>410</v>
      </c>
      <c r="B435">
        <v>3</v>
      </c>
      <c r="C435" t="s">
        <v>411</v>
      </c>
      <c r="D435">
        <v>71</v>
      </c>
      <c r="E435" t="s">
        <v>51</v>
      </c>
      <c r="F435" t="s">
        <v>411</v>
      </c>
      <c r="G435" t="s">
        <v>410</v>
      </c>
      <c r="H435">
        <v>3</v>
      </c>
      <c r="I435">
        <v>417684367</v>
      </c>
      <c r="J435">
        <v>0.658024</v>
      </c>
      <c r="K435">
        <v>0.004199</v>
      </c>
      <c r="L435">
        <v>0.039767000000000004</v>
      </c>
      <c r="M435">
        <v>0</v>
      </c>
      <c r="N435">
        <v>0.697791</v>
      </c>
      <c r="O435">
        <v>2914567.65</v>
      </c>
    </row>
    <row r="436" spans="1:15" ht="12.75">
      <c r="A436" t="s">
        <v>410</v>
      </c>
      <c r="B436">
        <v>3</v>
      </c>
      <c r="C436" t="s">
        <v>411</v>
      </c>
      <c r="D436">
        <v>72</v>
      </c>
      <c r="E436" t="s">
        <v>186</v>
      </c>
      <c r="F436" t="s">
        <v>411</v>
      </c>
      <c r="G436" t="s">
        <v>410</v>
      </c>
      <c r="H436">
        <v>3</v>
      </c>
      <c r="I436">
        <v>76533108</v>
      </c>
      <c r="J436">
        <v>0.658024</v>
      </c>
      <c r="K436">
        <v>0.004199</v>
      </c>
      <c r="L436">
        <v>0.039767000000000004</v>
      </c>
      <c r="M436">
        <v>0</v>
      </c>
      <c r="N436">
        <v>0.697791</v>
      </c>
      <c r="O436">
        <v>534041.3</v>
      </c>
    </row>
    <row r="437" spans="1:15" ht="12.75">
      <c r="A437" t="s">
        <v>412</v>
      </c>
      <c r="B437">
        <v>3</v>
      </c>
      <c r="C437" t="s">
        <v>413</v>
      </c>
      <c r="D437">
        <v>49</v>
      </c>
      <c r="E437" t="s">
        <v>274</v>
      </c>
      <c r="F437" t="s">
        <v>413</v>
      </c>
      <c r="G437" t="s">
        <v>412</v>
      </c>
      <c r="H437">
        <v>3</v>
      </c>
      <c r="I437">
        <v>51723720</v>
      </c>
      <c r="J437">
        <v>0.603515</v>
      </c>
      <c r="K437">
        <v>0.0625</v>
      </c>
      <c r="L437">
        <v>0.0625</v>
      </c>
      <c r="M437">
        <v>0</v>
      </c>
      <c r="N437">
        <v>0.666015</v>
      </c>
      <c r="O437">
        <v>344487.94</v>
      </c>
    </row>
    <row r="438" spans="1:15" ht="12.75">
      <c r="A438" t="s">
        <v>412</v>
      </c>
      <c r="B438">
        <v>3</v>
      </c>
      <c r="C438" t="s">
        <v>413</v>
      </c>
      <c r="D438">
        <v>64</v>
      </c>
      <c r="E438" t="s">
        <v>333</v>
      </c>
      <c r="F438" t="s">
        <v>413</v>
      </c>
      <c r="G438" t="s">
        <v>412</v>
      </c>
      <c r="H438">
        <v>3</v>
      </c>
      <c r="I438">
        <v>391694076</v>
      </c>
      <c r="J438">
        <v>0.603515</v>
      </c>
      <c r="K438">
        <v>0.0625</v>
      </c>
      <c r="L438">
        <v>0.0625</v>
      </c>
      <c r="M438">
        <v>0</v>
      </c>
      <c r="N438">
        <v>0.666015</v>
      </c>
      <c r="O438">
        <v>2608746.96</v>
      </c>
    </row>
    <row r="439" spans="1:15" ht="12.75">
      <c r="A439" t="s">
        <v>412</v>
      </c>
      <c r="B439">
        <v>3</v>
      </c>
      <c r="C439" t="s">
        <v>413</v>
      </c>
      <c r="D439">
        <v>66</v>
      </c>
      <c r="E439" t="s">
        <v>109</v>
      </c>
      <c r="F439" t="s">
        <v>413</v>
      </c>
      <c r="G439" t="s">
        <v>412</v>
      </c>
      <c r="H439">
        <v>3</v>
      </c>
      <c r="I439">
        <v>8168071</v>
      </c>
      <c r="J439">
        <v>0.603515</v>
      </c>
      <c r="K439">
        <v>0.0625</v>
      </c>
      <c r="L439">
        <v>0.0625</v>
      </c>
      <c r="M439">
        <v>0</v>
      </c>
      <c r="N439">
        <v>0.666015</v>
      </c>
      <c r="O439">
        <v>54400.63</v>
      </c>
    </row>
    <row r="440" spans="1:15" ht="12.75">
      <c r="A440" t="s">
        <v>412</v>
      </c>
      <c r="B440">
        <v>3</v>
      </c>
      <c r="C440" t="s">
        <v>413</v>
      </c>
      <c r="D440">
        <v>67</v>
      </c>
      <c r="E440" t="s">
        <v>270</v>
      </c>
      <c r="F440" t="s">
        <v>413</v>
      </c>
      <c r="G440" t="s">
        <v>412</v>
      </c>
      <c r="H440">
        <v>3</v>
      </c>
      <c r="I440">
        <v>434250</v>
      </c>
      <c r="J440">
        <v>0.603515</v>
      </c>
      <c r="K440">
        <v>0.0625</v>
      </c>
      <c r="L440">
        <v>0.0625</v>
      </c>
      <c r="M440">
        <v>0</v>
      </c>
      <c r="N440">
        <v>0.666015</v>
      </c>
      <c r="O440">
        <v>2892.18</v>
      </c>
    </row>
    <row r="441" spans="1:15" ht="12.75">
      <c r="A441" t="s">
        <v>412</v>
      </c>
      <c r="B441">
        <v>3</v>
      </c>
      <c r="C441" t="s">
        <v>413</v>
      </c>
      <c r="D441">
        <v>74</v>
      </c>
      <c r="E441" t="s">
        <v>414</v>
      </c>
      <c r="F441" t="s">
        <v>413</v>
      </c>
      <c r="G441" t="s">
        <v>412</v>
      </c>
      <c r="H441">
        <v>3</v>
      </c>
      <c r="I441">
        <v>824539</v>
      </c>
      <c r="J441">
        <v>0.603515</v>
      </c>
      <c r="K441">
        <v>0.0625</v>
      </c>
      <c r="L441">
        <v>0.0625</v>
      </c>
      <c r="M441">
        <v>0</v>
      </c>
      <c r="N441">
        <v>0.666015</v>
      </c>
      <c r="O441">
        <v>5491.55</v>
      </c>
    </row>
    <row r="442" spans="1:15" ht="12.75">
      <c r="A442" t="s">
        <v>415</v>
      </c>
      <c r="B442">
        <v>3</v>
      </c>
      <c r="C442" t="s">
        <v>416</v>
      </c>
      <c r="D442">
        <v>64</v>
      </c>
      <c r="E442" t="s">
        <v>333</v>
      </c>
      <c r="F442" t="s">
        <v>416</v>
      </c>
      <c r="G442" t="s">
        <v>415</v>
      </c>
      <c r="H442">
        <v>3</v>
      </c>
      <c r="I442">
        <v>626294180</v>
      </c>
      <c r="J442">
        <v>1.020075</v>
      </c>
      <c r="K442">
        <v>0.029924</v>
      </c>
      <c r="L442">
        <v>0.029924</v>
      </c>
      <c r="M442">
        <v>0</v>
      </c>
      <c r="N442">
        <v>1.049999</v>
      </c>
      <c r="O442">
        <v>6576096.22</v>
      </c>
    </row>
    <row r="443" spans="1:15" ht="12.75">
      <c r="A443" t="s">
        <v>415</v>
      </c>
      <c r="B443">
        <v>3</v>
      </c>
      <c r="C443" t="s">
        <v>416</v>
      </c>
      <c r="D443">
        <v>74</v>
      </c>
      <c r="E443" t="s">
        <v>414</v>
      </c>
      <c r="F443" t="s">
        <v>416</v>
      </c>
      <c r="G443" t="s">
        <v>415</v>
      </c>
      <c r="H443">
        <v>3</v>
      </c>
      <c r="I443">
        <v>288827</v>
      </c>
      <c r="J443">
        <v>1.020075</v>
      </c>
      <c r="K443">
        <v>0.029924</v>
      </c>
      <c r="L443">
        <v>0.029924</v>
      </c>
      <c r="M443">
        <v>0</v>
      </c>
      <c r="N443">
        <v>1.049999</v>
      </c>
      <c r="O443">
        <v>3032.68</v>
      </c>
    </row>
    <row r="444" spans="1:15" ht="12.75">
      <c r="A444" t="s">
        <v>422</v>
      </c>
      <c r="B444">
        <v>3</v>
      </c>
      <c r="C444" t="s">
        <v>590</v>
      </c>
      <c r="D444">
        <v>65</v>
      </c>
      <c r="E444" t="s">
        <v>421</v>
      </c>
      <c r="F444" t="s">
        <v>590</v>
      </c>
      <c r="G444" t="s">
        <v>422</v>
      </c>
      <c r="H444">
        <v>3</v>
      </c>
      <c r="I444">
        <v>379798378</v>
      </c>
      <c r="J444">
        <v>0.94068</v>
      </c>
      <c r="K444">
        <v>0.097414</v>
      </c>
      <c r="L444">
        <v>0.103103</v>
      </c>
      <c r="M444">
        <v>0</v>
      </c>
      <c r="N444">
        <v>1.043783</v>
      </c>
      <c r="O444">
        <v>3964279.06</v>
      </c>
    </row>
    <row r="445" spans="1:15" ht="12.75">
      <c r="A445" t="s">
        <v>422</v>
      </c>
      <c r="B445">
        <v>3</v>
      </c>
      <c r="C445" t="s">
        <v>590</v>
      </c>
      <c r="D445">
        <v>85</v>
      </c>
      <c r="E445" t="s">
        <v>248</v>
      </c>
      <c r="F445" t="s">
        <v>590</v>
      </c>
      <c r="G445" t="s">
        <v>422</v>
      </c>
      <c r="H445">
        <v>3</v>
      </c>
      <c r="I445">
        <v>690093</v>
      </c>
      <c r="J445">
        <v>0.94068</v>
      </c>
      <c r="K445">
        <v>0.097414</v>
      </c>
      <c r="L445">
        <v>0.103103</v>
      </c>
      <c r="M445">
        <v>0</v>
      </c>
      <c r="N445">
        <v>1.043783</v>
      </c>
      <c r="O445">
        <v>7203.08</v>
      </c>
    </row>
    <row r="446" spans="1:15" ht="12.75">
      <c r="A446" t="s">
        <v>422</v>
      </c>
      <c r="B446">
        <v>3</v>
      </c>
      <c r="C446" t="s">
        <v>590</v>
      </c>
      <c r="D446">
        <v>91</v>
      </c>
      <c r="E446" t="s">
        <v>9</v>
      </c>
      <c r="F446" t="s">
        <v>590</v>
      </c>
      <c r="G446" t="s">
        <v>422</v>
      </c>
      <c r="H446">
        <v>3</v>
      </c>
      <c r="I446">
        <v>152153596</v>
      </c>
      <c r="J446">
        <v>0.94068</v>
      </c>
      <c r="K446">
        <v>0.097414</v>
      </c>
      <c r="L446">
        <v>0.103103</v>
      </c>
      <c r="M446">
        <v>0</v>
      </c>
      <c r="N446">
        <v>1.043783</v>
      </c>
      <c r="O446">
        <v>1588155.69</v>
      </c>
    </row>
    <row r="447" spans="1:15" ht="12.75">
      <c r="A447" t="s">
        <v>417</v>
      </c>
      <c r="B447">
        <v>3</v>
      </c>
      <c r="C447" t="s">
        <v>418</v>
      </c>
      <c r="D447">
        <v>1</v>
      </c>
      <c r="E447" t="s">
        <v>2</v>
      </c>
      <c r="F447" t="s">
        <v>419</v>
      </c>
      <c r="G447" t="s">
        <v>420</v>
      </c>
      <c r="H447">
        <v>3</v>
      </c>
      <c r="I447">
        <v>13265835</v>
      </c>
      <c r="J447">
        <v>0.599378</v>
      </c>
      <c r="K447">
        <v>0.139695</v>
      </c>
      <c r="L447">
        <v>0.17006900000000003</v>
      </c>
      <c r="M447">
        <v>0</v>
      </c>
      <c r="N447">
        <v>0.769447</v>
      </c>
      <c r="O447">
        <v>102073.78</v>
      </c>
    </row>
    <row r="448" spans="1:15" ht="12.75">
      <c r="A448" t="s">
        <v>417</v>
      </c>
      <c r="B448">
        <v>3</v>
      </c>
      <c r="C448" t="s">
        <v>418</v>
      </c>
      <c r="D448">
        <v>18</v>
      </c>
      <c r="E448" t="s">
        <v>10</v>
      </c>
      <c r="F448" t="s">
        <v>601</v>
      </c>
      <c r="G448" t="s">
        <v>420</v>
      </c>
      <c r="H448">
        <v>3</v>
      </c>
      <c r="I448">
        <v>952283248</v>
      </c>
      <c r="J448">
        <v>0.599378</v>
      </c>
      <c r="K448">
        <v>0.139695</v>
      </c>
      <c r="L448">
        <v>0.17006900000000003</v>
      </c>
      <c r="M448">
        <v>0</v>
      </c>
      <c r="N448">
        <v>0.769447</v>
      </c>
      <c r="O448">
        <v>7327325.76</v>
      </c>
    </row>
    <row r="449" spans="1:15" ht="12.75">
      <c r="A449" t="s">
        <v>417</v>
      </c>
      <c r="B449">
        <v>3</v>
      </c>
      <c r="C449" t="s">
        <v>418</v>
      </c>
      <c r="D449">
        <v>65</v>
      </c>
      <c r="E449" t="s">
        <v>421</v>
      </c>
      <c r="F449" t="s">
        <v>423</v>
      </c>
      <c r="G449" t="s">
        <v>420</v>
      </c>
      <c r="H449">
        <v>3</v>
      </c>
      <c r="I449">
        <v>71219963</v>
      </c>
      <c r="J449">
        <v>0.599378</v>
      </c>
      <c r="K449">
        <v>0.139695</v>
      </c>
      <c r="L449">
        <v>0.17006900000000003</v>
      </c>
      <c r="M449">
        <v>0</v>
      </c>
      <c r="N449">
        <v>0.769447</v>
      </c>
      <c r="O449">
        <v>548000.38</v>
      </c>
    </row>
    <row r="450" spans="1:15" ht="12.75">
      <c r="A450" t="s">
        <v>417</v>
      </c>
      <c r="B450">
        <v>3</v>
      </c>
      <c r="C450" t="s">
        <v>418</v>
      </c>
      <c r="D450">
        <v>1</v>
      </c>
      <c r="E450" t="s">
        <v>2</v>
      </c>
      <c r="F450" t="s">
        <v>580</v>
      </c>
      <c r="G450" t="s">
        <v>581</v>
      </c>
      <c r="H450">
        <v>3</v>
      </c>
      <c r="I450">
        <v>1711354</v>
      </c>
      <c r="J450">
        <v>0.599378</v>
      </c>
      <c r="K450">
        <v>0.139695</v>
      </c>
      <c r="L450">
        <v>0.17006900000000003</v>
      </c>
      <c r="M450">
        <v>0</v>
      </c>
      <c r="N450">
        <v>0.769447</v>
      </c>
      <c r="O450">
        <v>13168</v>
      </c>
    </row>
    <row r="451" spans="1:15" ht="12.75">
      <c r="A451" t="s">
        <v>417</v>
      </c>
      <c r="B451">
        <v>3</v>
      </c>
      <c r="C451" t="s">
        <v>418</v>
      </c>
      <c r="D451">
        <v>18</v>
      </c>
      <c r="E451" t="s">
        <v>10</v>
      </c>
      <c r="F451" t="s">
        <v>580</v>
      </c>
      <c r="G451" t="s">
        <v>581</v>
      </c>
      <c r="H451">
        <v>3</v>
      </c>
      <c r="I451">
        <v>7969345</v>
      </c>
      <c r="J451">
        <v>0.599378</v>
      </c>
      <c r="K451">
        <v>0.139695</v>
      </c>
      <c r="L451">
        <v>0.17006900000000003</v>
      </c>
      <c r="M451">
        <v>0</v>
      </c>
      <c r="N451">
        <v>0.769447</v>
      </c>
      <c r="O451">
        <v>61319.96</v>
      </c>
    </row>
    <row r="452" spans="1:15" ht="12.75">
      <c r="A452" t="s">
        <v>417</v>
      </c>
      <c r="B452">
        <v>3</v>
      </c>
      <c r="C452" t="s">
        <v>418</v>
      </c>
      <c r="D452">
        <v>65</v>
      </c>
      <c r="E452" t="s">
        <v>421</v>
      </c>
      <c r="F452" t="s">
        <v>580</v>
      </c>
      <c r="G452" t="s">
        <v>581</v>
      </c>
      <c r="H452">
        <v>3</v>
      </c>
      <c r="I452">
        <v>444758216</v>
      </c>
      <c r="J452">
        <v>0.599378</v>
      </c>
      <c r="K452">
        <v>0.139695</v>
      </c>
      <c r="L452">
        <v>0.17006900000000003</v>
      </c>
      <c r="M452">
        <v>0</v>
      </c>
      <c r="N452">
        <v>0.769447</v>
      </c>
      <c r="O452">
        <v>3422186.47</v>
      </c>
    </row>
    <row r="453" spans="1:15" ht="12.75">
      <c r="A453" t="s">
        <v>417</v>
      </c>
      <c r="B453">
        <v>3</v>
      </c>
      <c r="C453" t="s">
        <v>418</v>
      </c>
      <c r="D453">
        <v>91</v>
      </c>
      <c r="E453" t="s">
        <v>9</v>
      </c>
      <c r="F453" t="s">
        <v>580</v>
      </c>
      <c r="G453" t="s">
        <v>581</v>
      </c>
      <c r="H453">
        <v>3</v>
      </c>
      <c r="I453">
        <v>43543166</v>
      </c>
      <c r="J453">
        <v>0.599378</v>
      </c>
      <c r="K453">
        <v>0.139695</v>
      </c>
      <c r="L453">
        <v>0.17006900000000003</v>
      </c>
      <c r="M453">
        <v>0</v>
      </c>
      <c r="N453">
        <v>0.769447</v>
      </c>
      <c r="O453">
        <v>335042.14</v>
      </c>
    </row>
    <row r="454" spans="1:15" ht="12.75">
      <c r="A454" t="s">
        <v>424</v>
      </c>
      <c r="B454">
        <v>3</v>
      </c>
      <c r="C454" t="s">
        <v>425</v>
      </c>
      <c r="D454">
        <v>13</v>
      </c>
      <c r="E454" t="s">
        <v>101</v>
      </c>
      <c r="F454" t="s">
        <v>425</v>
      </c>
      <c r="G454" t="s">
        <v>424</v>
      </c>
      <c r="H454">
        <v>3</v>
      </c>
      <c r="I454">
        <v>55234287</v>
      </c>
      <c r="J454">
        <v>0.886083</v>
      </c>
      <c r="K454">
        <v>0.01171</v>
      </c>
      <c r="L454">
        <v>0.01171</v>
      </c>
      <c r="M454">
        <v>0</v>
      </c>
      <c r="N454">
        <v>0.897793</v>
      </c>
      <c r="O454">
        <v>495889.5</v>
      </c>
    </row>
    <row r="455" spans="1:15" ht="12.75">
      <c r="A455" t="s">
        <v>424</v>
      </c>
      <c r="B455">
        <v>3</v>
      </c>
      <c r="C455" t="s">
        <v>425</v>
      </c>
      <c r="D455">
        <v>49</v>
      </c>
      <c r="E455" t="s">
        <v>274</v>
      </c>
      <c r="F455" t="s">
        <v>425</v>
      </c>
      <c r="G455" t="s">
        <v>424</v>
      </c>
      <c r="H455">
        <v>3</v>
      </c>
      <c r="I455">
        <v>1560414</v>
      </c>
      <c r="J455">
        <v>0.886083</v>
      </c>
      <c r="K455">
        <v>0.01171</v>
      </c>
      <c r="L455">
        <v>0.01171</v>
      </c>
      <c r="M455">
        <v>0</v>
      </c>
      <c r="N455">
        <v>0.897793</v>
      </c>
      <c r="O455">
        <v>14009.3</v>
      </c>
    </row>
    <row r="456" spans="1:15" ht="12.75">
      <c r="A456" t="s">
        <v>424</v>
      </c>
      <c r="B456">
        <v>3</v>
      </c>
      <c r="C456" t="s">
        <v>425</v>
      </c>
      <c r="D456">
        <v>66</v>
      </c>
      <c r="E456" t="s">
        <v>109</v>
      </c>
      <c r="F456" t="s">
        <v>425</v>
      </c>
      <c r="G456" t="s">
        <v>424</v>
      </c>
      <c r="H456">
        <v>3</v>
      </c>
      <c r="I456">
        <v>805830639</v>
      </c>
      <c r="J456">
        <v>0.886083</v>
      </c>
      <c r="K456">
        <v>0.01171</v>
      </c>
      <c r="L456">
        <v>0.01171</v>
      </c>
      <c r="M456">
        <v>0</v>
      </c>
      <c r="N456">
        <v>0.897793</v>
      </c>
      <c r="O456">
        <v>7234691.43</v>
      </c>
    </row>
    <row r="457" spans="1:15" ht="12.75">
      <c r="A457" t="s">
        <v>426</v>
      </c>
      <c r="B457">
        <v>3</v>
      </c>
      <c r="C457" t="s">
        <v>427</v>
      </c>
      <c r="D457">
        <v>13</v>
      </c>
      <c r="E457" t="s">
        <v>101</v>
      </c>
      <c r="F457" t="s">
        <v>427</v>
      </c>
      <c r="G457" t="s">
        <v>426</v>
      </c>
      <c r="H457">
        <v>3</v>
      </c>
      <c r="I457">
        <v>81619524</v>
      </c>
      <c r="J457">
        <v>1.055794</v>
      </c>
      <c r="K457">
        <v>0.00701</v>
      </c>
      <c r="L457">
        <v>0.036335</v>
      </c>
      <c r="M457">
        <v>0</v>
      </c>
      <c r="N457">
        <v>1.092129</v>
      </c>
      <c r="O457">
        <v>891390.63</v>
      </c>
    </row>
    <row r="458" spans="1:15" ht="12.75">
      <c r="A458" t="s">
        <v>426</v>
      </c>
      <c r="B458">
        <v>3</v>
      </c>
      <c r="C458" t="s">
        <v>427</v>
      </c>
      <c r="D458">
        <v>64</v>
      </c>
      <c r="E458" t="s">
        <v>333</v>
      </c>
      <c r="F458" t="s">
        <v>427</v>
      </c>
      <c r="G458" t="s">
        <v>426</v>
      </c>
      <c r="H458">
        <v>3</v>
      </c>
      <c r="I458">
        <v>965420</v>
      </c>
      <c r="J458">
        <v>1.055794</v>
      </c>
      <c r="K458">
        <v>0.00701</v>
      </c>
      <c r="L458">
        <v>0.036335</v>
      </c>
      <c r="M458">
        <v>0</v>
      </c>
      <c r="N458">
        <v>1.092129</v>
      </c>
      <c r="O458">
        <v>10543.64</v>
      </c>
    </row>
    <row r="459" spans="1:15" ht="12.75">
      <c r="A459" t="s">
        <v>426</v>
      </c>
      <c r="B459">
        <v>3</v>
      </c>
      <c r="C459" t="s">
        <v>427</v>
      </c>
      <c r="D459">
        <v>66</v>
      </c>
      <c r="E459" t="s">
        <v>109</v>
      </c>
      <c r="F459" t="s">
        <v>427</v>
      </c>
      <c r="G459" t="s">
        <v>426</v>
      </c>
      <c r="H459">
        <v>3</v>
      </c>
      <c r="I459">
        <v>874571570</v>
      </c>
      <c r="J459">
        <v>1.055794</v>
      </c>
      <c r="K459">
        <v>0.00701</v>
      </c>
      <c r="L459">
        <v>0.036335</v>
      </c>
      <c r="M459">
        <v>0</v>
      </c>
      <c r="N459">
        <v>1.092129</v>
      </c>
      <c r="O459">
        <v>9551449.16</v>
      </c>
    </row>
    <row r="460" spans="1:15" ht="12.75">
      <c r="A460" t="s">
        <v>428</v>
      </c>
      <c r="B460">
        <v>3</v>
      </c>
      <c r="C460" t="s">
        <v>429</v>
      </c>
      <c r="D460">
        <v>55</v>
      </c>
      <c r="E460" t="s">
        <v>275</v>
      </c>
      <c r="F460" t="s">
        <v>429</v>
      </c>
      <c r="G460" t="s">
        <v>428</v>
      </c>
      <c r="H460">
        <v>3</v>
      </c>
      <c r="I460">
        <v>244611660</v>
      </c>
      <c r="J460">
        <v>0.771801</v>
      </c>
      <c r="K460">
        <v>0.090368</v>
      </c>
      <c r="L460">
        <v>0.090368</v>
      </c>
      <c r="M460">
        <v>0</v>
      </c>
      <c r="N460">
        <v>0.862169</v>
      </c>
      <c r="O460">
        <v>2108966.32</v>
      </c>
    </row>
    <row r="461" spans="1:15" ht="12.75">
      <c r="A461" t="s">
        <v>428</v>
      </c>
      <c r="B461">
        <v>3</v>
      </c>
      <c r="C461" t="s">
        <v>429</v>
      </c>
      <c r="D461">
        <v>66</v>
      </c>
      <c r="E461" t="s">
        <v>109</v>
      </c>
      <c r="F461" t="s">
        <v>429</v>
      </c>
      <c r="G461" t="s">
        <v>428</v>
      </c>
      <c r="H461">
        <v>3</v>
      </c>
      <c r="I461">
        <v>319975055</v>
      </c>
      <c r="J461">
        <v>0.771801</v>
      </c>
      <c r="K461">
        <v>0.090368</v>
      </c>
      <c r="L461">
        <v>0.090368</v>
      </c>
      <c r="M461">
        <v>0</v>
      </c>
      <c r="N461">
        <v>0.862169</v>
      </c>
      <c r="O461">
        <v>2758725.28</v>
      </c>
    </row>
    <row r="462" spans="1:15" ht="12.75">
      <c r="A462" t="s">
        <v>430</v>
      </c>
      <c r="B462">
        <v>3</v>
      </c>
      <c r="C462" t="s">
        <v>431</v>
      </c>
      <c r="D462">
        <v>67</v>
      </c>
      <c r="E462" t="s">
        <v>270</v>
      </c>
      <c r="F462" t="s">
        <v>431</v>
      </c>
      <c r="G462" t="s">
        <v>430</v>
      </c>
      <c r="H462">
        <v>3</v>
      </c>
      <c r="I462">
        <v>313331731</v>
      </c>
      <c r="J462">
        <v>0.998902</v>
      </c>
      <c r="K462">
        <v>0</v>
      </c>
      <c r="L462">
        <v>0.036241</v>
      </c>
      <c r="M462">
        <v>0</v>
      </c>
      <c r="N462">
        <v>1.035143</v>
      </c>
      <c r="O462">
        <v>3243438.21</v>
      </c>
    </row>
    <row r="463" spans="1:15" ht="12.75">
      <c r="A463" t="s">
        <v>430</v>
      </c>
      <c r="B463">
        <v>3</v>
      </c>
      <c r="C463" t="s">
        <v>431</v>
      </c>
      <c r="D463">
        <v>74</v>
      </c>
      <c r="E463" t="s">
        <v>414</v>
      </c>
      <c r="F463" t="s">
        <v>431</v>
      </c>
      <c r="G463" t="s">
        <v>430</v>
      </c>
      <c r="H463">
        <v>3</v>
      </c>
      <c r="I463">
        <v>7273186</v>
      </c>
      <c r="J463">
        <v>0.998902</v>
      </c>
      <c r="K463">
        <v>0</v>
      </c>
      <c r="L463">
        <v>0.036241</v>
      </c>
      <c r="M463">
        <v>0</v>
      </c>
      <c r="N463">
        <v>1.035143</v>
      </c>
      <c r="O463">
        <v>75287.87</v>
      </c>
    </row>
    <row r="464" spans="1:15" ht="12.75">
      <c r="A464" t="s">
        <v>432</v>
      </c>
      <c r="B464">
        <v>3</v>
      </c>
      <c r="C464" t="s">
        <v>433</v>
      </c>
      <c r="D464">
        <v>34</v>
      </c>
      <c r="E464" t="s">
        <v>269</v>
      </c>
      <c r="F464" t="s">
        <v>433</v>
      </c>
      <c r="G464" t="s">
        <v>432</v>
      </c>
      <c r="H464">
        <v>3</v>
      </c>
      <c r="I464">
        <v>120201055</v>
      </c>
      <c r="J464">
        <v>0.600944</v>
      </c>
      <c r="K464">
        <v>0.031088</v>
      </c>
      <c r="L464">
        <v>0.051352999999999996</v>
      </c>
      <c r="M464">
        <v>0</v>
      </c>
      <c r="N464">
        <v>0.652297</v>
      </c>
      <c r="O464">
        <v>784067.8</v>
      </c>
    </row>
    <row r="465" spans="1:15" ht="12.75">
      <c r="A465" t="s">
        <v>432</v>
      </c>
      <c r="B465">
        <v>3</v>
      </c>
      <c r="C465" t="s">
        <v>433</v>
      </c>
      <c r="D465">
        <v>49</v>
      </c>
      <c r="E465" t="s">
        <v>274</v>
      </c>
      <c r="F465" t="s">
        <v>433</v>
      </c>
      <c r="G465" t="s">
        <v>432</v>
      </c>
      <c r="H465">
        <v>3</v>
      </c>
      <c r="I465">
        <v>81787223</v>
      </c>
      <c r="J465">
        <v>0.600944</v>
      </c>
      <c r="K465">
        <v>0.031088</v>
      </c>
      <c r="L465">
        <v>0.051352999999999996</v>
      </c>
      <c r="M465">
        <v>0</v>
      </c>
      <c r="N465">
        <v>0.652297</v>
      </c>
      <c r="O465">
        <v>533497.48</v>
      </c>
    </row>
    <row r="466" spans="1:15" ht="12.75">
      <c r="A466" t="s">
        <v>432</v>
      </c>
      <c r="B466">
        <v>3</v>
      </c>
      <c r="C466" t="s">
        <v>433</v>
      </c>
      <c r="D466">
        <v>67</v>
      </c>
      <c r="E466" t="s">
        <v>270</v>
      </c>
      <c r="F466" t="s">
        <v>433</v>
      </c>
      <c r="G466" t="s">
        <v>432</v>
      </c>
      <c r="H466">
        <v>3</v>
      </c>
      <c r="I466">
        <v>236648396</v>
      </c>
      <c r="J466">
        <v>0.600944</v>
      </c>
      <c r="K466">
        <v>0.031088</v>
      </c>
      <c r="L466">
        <v>0.051352999999999996</v>
      </c>
      <c r="M466">
        <v>0</v>
      </c>
      <c r="N466">
        <v>0.652297</v>
      </c>
      <c r="O466">
        <v>1543653.33</v>
      </c>
    </row>
    <row r="467" spans="1:15" ht="12.75">
      <c r="A467" t="s">
        <v>571</v>
      </c>
      <c r="B467">
        <v>3</v>
      </c>
      <c r="C467" t="s">
        <v>572</v>
      </c>
      <c r="D467">
        <v>15</v>
      </c>
      <c r="E467" t="s">
        <v>121</v>
      </c>
      <c r="F467" t="s">
        <v>572</v>
      </c>
      <c r="G467" t="s">
        <v>571</v>
      </c>
      <c r="H467">
        <v>3</v>
      </c>
      <c r="I467">
        <v>74879839</v>
      </c>
      <c r="J467">
        <v>0.455903</v>
      </c>
      <c r="K467">
        <v>0.005005</v>
      </c>
      <c r="L467">
        <v>0.005005</v>
      </c>
      <c r="M467">
        <v>0</v>
      </c>
      <c r="N467">
        <v>0.460908</v>
      </c>
      <c r="O467">
        <v>345127.27</v>
      </c>
    </row>
    <row r="468" spans="1:15" ht="12.75">
      <c r="A468" t="s">
        <v>571</v>
      </c>
      <c r="B468">
        <v>3</v>
      </c>
      <c r="C468" t="s">
        <v>572</v>
      </c>
      <c r="D468">
        <v>51</v>
      </c>
      <c r="E468" t="s">
        <v>32</v>
      </c>
      <c r="F468" t="s">
        <v>572</v>
      </c>
      <c r="G468" t="s">
        <v>571</v>
      </c>
      <c r="H468">
        <v>3</v>
      </c>
      <c r="I468">
        <v>6282258</v>
      </c>
      <c r="J468">
        <v>0.455903</v>
      </c>
      <c r="K468">
        <v>0.005005</v>
      </c>
      <c r="L468">
        <v>0.005005</v>
      </c>
      <c r="M468">
        <v>0</v>
      </c>
      <c r="N468">
        <v>0.460908</v>
      </c>
      <c r="O468">
        <v>28955.46</v>
      </c>
    </row>
    <row r="469" spans="1:15" ht="12.75">
      <c r="A469" t="s">
        <v>571</v>
      </c>
      <c r="B469">
        <v>3</v>
      </c>
      <c r="C469" t="s">
        <v>572</v>
      </c>
      <c r="D469">
        <v>56</v>
      </c>
      <c r="E469" t="s">
        <v>173</v>
      </c>
      <c r="F469" t="s">
        <v>572</v>
      </c>
      <c r="G469" t="s">
        <v>571</v>
      </c>
      <c r="H469">
        <v>3</v>
      </c>
      <c r="I469">
        <v>2107913</v>
      </c>
      <c r="J469">
        <v>0.455903</v>
      </c>
      <c r="K469">
        <v>0.005005</v>
      </c>
      <c r="L469">
        <v>0.005005</v>
      </c>
      <c r="M469">
        <v>0</v>
      </c>
      <c r="N469">
        <v>0.460908</v>
      </c>
      <c r="O469">
        <v>9715.55</v>
      </c>
    </row>
    <row r="470" spans="1:15" ht="12.75">
      <c r="A470" t="s">
        <v>571</v>
      </c>
      <c r="B470">
        <v>3</v>
      </c>
      <c r="C470" t="s">
        <v>572</v>
      </c>
      <c r="D470">
        <v>68</v>
      </c>
      <c r="E470" t="s">
        <v>216</v>
      </c>
      <c r="F470" t="s">
        <v>572</v>
      </c>
      <c r="G470" t="s">
        <v>571</v>
      </c>
      <c r="H470">
        <v>3</v>
      </c>
      <c r="I470">
        <v>1091212775</v>
      </c>
      <c r="J470">
        <v>0.455903</v>
      </c>
      <c r="K470">
        <v>0.005005</v>
      </c>
      <c r="L470">
        <v>0.005005</v>
      </c>
      <c r="M470">
        <v>0</v>
      </c>
      <c r="N470">
        <v>0.460908</v>
      </c>
      <c r="O470">
        <v>5029497.43</v>
      </c>
    </row>
    <row r="471" spans="1:15" ht="12.75">
      <c r="A471" t="s">
        <v>434</v>
      </c>
      <c r="B471">
        <v>3</v>
      </c>
      <c r="C471" t="s">
        <v>435</v>
      </c>
      <c r="D471">
        <v>42</v>
      </c>
      <c r="E471" t="s">
        <v>251</v>
      </c>
      <c r="F471" t="s">
        <v>435</v>
      </c>
      <c r="G471" t="s">
        <v>434</v>
      </c>
      <c r="H471">
        <v>3</v>
      </c>
      <c r="I471">
        <v>60851167</v>
      </c>
      <c r="J471">
        <v>0.96</v>
      </c>
      <c r="K471">
        <v>0.07</v>
      </c>
      <c r="L471">
        <v>0.07</v>
      </c>
      <c r="M471">
        <v>0</v>
      </c>
      <c r="N471">
        <v>1.03</v>
      </c>
      <c r="O471">
        <v>626767.54</v>
      </c>
    </row>
    <row r="472" spans="1:15" ht="12.75">
      <c r="A472" t="s">
        <v>434</v>
      </c>
      <c r="B472">
        <v>3</v>
      </c>
      <c r="C472" t="s">
        <v>435</v>
      </c>
      <c r="D472">
        <v>69</v>
      </c>
      <c r="E472" t="s">
        <v>68</v>
      </c>
      <c r="F472" t="s">
        <v>435</v>
      </c>
      <c r="G472" t="s">
        <v>434</v>
      </c>
      <c r="H472">
        <v>3</v>
      </c>
      <c r="I472">
        <v>1044711325</v>
      </c>
      <c r="J472">
        <v>0.96</v>
      </c>
      <c r="K472">
        <v>0.07</v>
      </c>
      <c r="L472">
        <v>0.07</v>
      </c>
      <c r="M472">
        <v>0</v>
      </c>
      <c r="N472">
        <v>1.03</v>
      </c>
      <c r="O472">
        <v>10760540.64</v>
      </c>
    </row>
    <row r="473" spans="1:15" ht="12.75">
      <c r="A473" t="s">
        <v>436</v>
      </c>
      <c r="B473">
        <v>3</v>
      </c>
      <c r="C473" t="s">
        <v>437</v>
      </c>
      <c r="D473">
        <v>37</v>
      </c>
      <c r="E473" t="s">
        <v>205</v>
      </c>
      <c r="F473" t="s">
        <v>437</v>
      </c>
      <c r="G473" t="s">
        <v>436</v>
      </c>
      <c r="H473">
        <v>3</v>
      </c>
      <c r="I473">
        <v>271855379</v>
      </c>
      <c r="J473">
        <v>0.513197</v>
      </c>
      <c r="K473">
        <v>0.02487</v>
      </c>
      <c r="L473">
        <v>0.076863</v>
      </c>
      <c r="M473">
        <v>0</v>
      </c>
      <c r="N473">
        <v>0.59006</v>
      </c>
      <c r="O473">
        <v>1604112.14</v>
      </c>
    </row>
    <row r="474" spans="1:15" ht="12.75">
      <c r="A474" t="s">
        <v>436</v>
      </c>
      <c r="B474">
        <v>3</v>
      </c>
      <c r="C474" t="s">
        <v>437</v>
      </c>
      <c r="D474">
        <v>69</v>
      </c>
      <c r="E474" t="s">
        <v>68</v>
      </c>
      <c r="F474" t="s">
        <v>437</v>
      </c>
      <c r="G474" t="s">
        <v>436</v>
      </c>
      <c r="H474">
        <v>3</v>
      </c>
      <c r="I474">
        <v>308937274</v>
      </c>
      <c r="J474">
        <v>0.513197</v>
      </c>
      <c r="K474">
        <v>0.02487</v>
      </c>
      <c r="L474">
        <v>0.076863</v>
      </c>
      <c r="M474">
        <v>0</v>
      </c>
      <c r="N474">
        <v>0.59006</v>
      </c>
      <c r="O474">
        <v>1822918.14</v>
      </c>
    </row>
    <row r="475" spans="1:15" ht="12.75">
      <c r="A475" t="s">
        <v>438</v>
      </c>
      <c r="B475">
        <v>3</v>
      </c>
      <c r="C475" t="s">
        <v>439</v>
      </c>
      <c r="D475">
        <v>42</v>
      </c>
      <c r="E475" t="s">
        <v>251</v>
      </c>
      <c r="F475" t="s">
        <v>439</v>
      </c>
      <c r="G475" t="s">
        <v>438</v>
      </c>
      <c r="H475">
        <v>3</v>
      </c>
      <c r="I475">
        <v>19558566</v>
      </c>
      <c r="J475">
        <v>0.480625</v>
      </c>
      <c r="K475">
        <v>0</v>
      </c>
      <c r="L475">
        <v>0</v>
      </c>
      <c r="M475">
        <v>0</v>
      </c>
      <c r="N475">
        <v>0.480625</v>
      </c>
      <c r="O475">
        <v>94003.46</v>
      </c>
    </row>
    <row r="476" spans="1:15" ht="12.75">
      <c r="A476" t="s">
        <v>438</v>
      </c>
      <c r="B476">
        <v>3</v>
      </c>
      <c r="C476" t="s">
        <v>439</v>
      </c>
      <c r="D476">
        <v>69</v>
      </c>
      <c r="E476" t="s">
        <v>68</v>
      </c>
      <c r="F476" t="s">
        <v>439</v>
      </c>
      <c r="G476" t="s">
        <v>438</v>
      </c>
      <c r="H476">
        <v>3</v>
      </c>
      <c r="I476">
        <v>480985474</v>
      </c>
      <c r="J476">
        <v>0.480625</v>
      </c>
      <c r="K476">
        <v>0</v>
      </c>
      <c r="L476">
        <v>0</v>
      </c>
      <c r="M476">
        <v>0</v>
      </c>
      <c r="N476">
        <v>0.480625</v>
      </c>
      <c r="O476">
        <v>2311739.79</v>
      </c>
    </row>
    <row r="477" spans="1:15" ht="12.75">
      <c r="A477" t="s">
        <v>440</v>
      </c>
      <c r="B477">
        <v>3</v>
      </c>
      <c r="C477" t="s">
        <v>441</v>
      </c>
      <c r="D477">
        <v>70</v>
      </c>
      <c r="E477" t="s">
        <v>21</v>
      </c>
      <c r="F477" t="s">
        <v>441</v>
      </c>
      <c r="G477" t="s">
        <v>440</v>
      </c>
      <c r="H477">
        <v>3</v>
      </c>
      <c r="I477">
        <v>770680805</v>
      </c>
      <c r="J477">
        <v>0.75</v>
      </c>
      <c r="K477">
        <v>0</v>
      </c>
      <c r="L477">
        <v>0</v>
      </c>
      <c r="M477">
        <v>0</v>
      </c>
      <c r="N477">
        <v>0.75</v>
      </c>
      <c r="O477">
        <v>5780109.41</v>
      </c>
    </row>
    <row r="478" spans="1:15" ht="12.75">
      <c r="A478" t="s">
        <v>440</v>
      </c>
      <c r="B478">
        <v>3</v>
      </c>
      <c r="C478" t="s">
        <v>441</v>
      </c>
      <c r="D478">
        <v>90</v>
      </c>
      <c r="E478" t="s">
        <v>117</v>
      </c>
      <c r="F478" t="s">
        <v>441</v>
      </c>
      <c r="G478" t="s">
        <v>440</v>
      </c>
      <c r="H478">
        <v>3</v>
      </c>
      <c r="I478">
        <v>50287458</v>
      </c>
      <c r="J478">
        <v>0.75</v>
      </c>
      <c r="K478">
        <v>0</v>
      </c>
      <c r="L478">
        <v>0</v>
      </c>
      <c r="M478">
        <v>0</v>
      </c>
      <c r="N478">
        <v>0.75</v>
      </c>
      <c r="O478">
        <v>377156.35</v>
      </c>
    </row>
    <row r="479" spans="1:15" ht="12.75">
      <c r="A479" t="s">
        <v>442</v>
      </c>
      <c r="B479">
        <v>3</v>
      </c>
      <c r="C479" t="s">
        <v>443</v>
      </c>
      <c r="D479">
        <v>2</v>
      </c>
      <c r="E479" t="s">
        <v>16</v>
      </c>
      <c r="F479" t="s">
        <v>443</v>
      </c>
      <c r="G479" t="s">
        <v>442</v>
      </c>
      <c r="H479">
        <v>3</v>
      </c>
      <c r="I479">
        <v>240420524</v>
      </c>
      <c r="J479">
        <v>0.561034</v>
      </c>
      <c r="K479">
        <v>0.094483</v>
      </c>
      <c r="L479">
        <v>0.094483</v>
      </c>
      <c r="M479">
        <v>0</v>
      </c>
      <c r="N479">
        <v>0.655517</v>
      </c>
      <c r="O479">
        <v>1575997.25</v>
      </c>
    </row>
    <row r="480" spans="1:15" ht="12.75">
      <c r="A480" t="s">
        <v>442</v>
      </c>
      <c r="B480">
        <v>3</v>
      </c>
      <c r="C480" t="s">
        <v>443</v>
      </c>
      <c r="D480">
        <v>54</v>
      </c>
      <c r="E480" t="s">
        <v>27</v>
      </c>
      <c r="F480" t="s">
        <v>443</v>
      </c>
      <c r="G480" t="s">
        <v>442</v>
      </c>
      <c r="H480">
        <v>3</v>
      </c>
      <c r="I480">
        <v>13534718</v>
      </c>
      <c r="J480">
        <v>0.561034</v>
      </c>
      <c r="K480">
        <v>0.094483</v>
      </c>
      <c r="L480">
        <v>0.094483</v>
      </c>
      <c r="M480">
        <v>0</v>
      </c>
      <c r="N480">
        <v>0.655517</v>
      </c>
      <c r="O480">
        <v>88722.41</v>
      </c>
    </row>
    <row r="481" spans="1:15" ht="12.75">
      <c r="A481" t="s">
        <v>442</v>
      </c>
      <c r="B481">
        <v>3</v>
      </c>
      <c r="C481" t="s">
        <v>443</v>
      </c>
      <c r="D481">
        <v>70</v>
      </c>
      <c r="E481" t="s">
        <v>21</v>
      </c>
      <c r="F481" t="s">
        <v>443</v>
      </c>
      <c r="G481" t="s">
        <v>442</v>
      </c>
      <c r="H481">
        <v>3</v>
      </c>
      <c r="I481">
        <v>479458919</v>
      </c>
      <c r="J481">
        <v>0.561034</v>
      </c>
      <c r="K481">
        <v>0.094483</v>
      </c>
      <c r="L481">
        <v>0.094483</v>
      </c>
      <c r="M481">
        <v>0</v>
      </c>
      <c r="N481">
        <v>0.655517</v>
      </c>
      <c r="O481">
        <v>3142935.5</v>
      </c>
    </row>
    <row r="482" spans="1:15" ht="12.75">
      <c r="A482" t="s">
        <v>444</v>
      </c>
      <c r="B482">
        <v>3</v>
      </c>
      <c r="C482" t="s">
        <v>445</v>
      </c>
      <c r="D482">
        <v>54</v>
      </c>
      <c r="E482" t="s">
        <v>27</v>
      </c>
      <c r="F482" t="s">
        <v>445</v>
      </c>
      <c r="G482" t="s">
        <v>444</v>
      </c>
      <c r="H482">
        <v>3</v>
      </c>
      <c r="I482">
        <v>12905816</v>
      </c>
      <c r="J482">
        <v>0.692634</v>
      </c>
      <c r="K482">
        <v>0.003691</v>
      </c>
      <c r="L482">
        <v>0.022268</v>
      </c>
      <c r="M482">
        <v>0</v>
      </c>
      <c r="N482">
        <v>0.714902</v>
      </c>
      <c r="O482">
        <v>92263.99</v>
      </c>
    </row>
    <row r="483" spans="1:15" ht="12.75">
      <c r="A483" t="s">
        <v>444</v>
      </c>
      <c r="B483">
        <v>3</v>
      </c>
      <c r="C483" t="s">
        <v>445</v>
      </c>
      <c r="D483">
        <v>70</v>
      </c>
      <c r="E483" t="s">
        <v>21</v>
      </c>
      <c r="F483" t="s">
        <v>445</v>
      </c>
      <c r="G483" t="s">
        <v>444</v>
      </c>
      <c r="H483">
        <v>3</v>
      </c>
      <c r="I483">
        <v>397720914</v>
      </c>
      <c r="J483">
        <v>0.692634</v>
      </c>
      <c r="K483">
        <v>0.003691</v>
      </c>
      <c r="L483">
        <v>0.022268</v>
      </c>
      <c r="M483">
        <v>0</v>
      </c>
      <c r="N483">
        <v>0.714902</v>
      </c>
      <c r="O483">
        <v>2843314.97</v>
      </c>
    </row>
    <row r="484" spans="1:15" ht="12.75">
      <c r="A484" t="s">
        <v>446</v>
      </c>
      <c r="B484">
        <v>3</v>
      </c>
      <c r="C484" t="s">
        <v>447</v>
      </c>
      <c r="D484">
        <v>12</v>
      </c>
      <c r="E484" t="s">
        <v>92</v>
      </c>
      <c r="F484" t="s">
        <v>447</v>
      </c>
      <c r="G484" t="s">
        <v>446</v>
      </c>
      <c r="H484">
        <v>3</v>
      </c>
      <c r="I484">
        <v>9951936</v>
      </c>
      <c r="J484">
        <v>1.010768</v>
      </c>
      <c r="K484">
        <v>0.039221</v>
      </c>
      <c r="L484">
        <v>0.039221</v>
      </c>
      <c r="M484">
        <v>0</v>
      </c>
      <c r="N484">
        <v>1.049989</v>
      </c>
      <c r="O484">
        <v>104494.28</v>
      </c>
    </row>
    <row r="485" spans="1:15" ht="12.75">
      <c r="A485" t="s">
        <v>446</v>
      </c>
      <c r="B485">
        <v>3</v>
      </c>
      <c r="C485" t="s">
        <v>447</v>
      </c>
      <c r="D485">
        <v>71</v>
      </c>
      <c r="E485" t="s">
        <v>51</v>
      </c>
      <c r="F485" t="s">
        <v>447</v>
      </c>
      <c r="G485" t="s">
        <v>446</v>
      </c>
      <c r="H485">
        <v>3</v>
      </c>
      <c r="I485">
        <v>1920501427</v>
      </c>
      <c r="J485">
        <v>1.010768</v>
      </c>
      <c r="K485">
        <v>0.039221</v>
      </c>
      <c r="L485">
        <v>0.039221</v>
      </c>
      <c r="M485">
        <v>0</v>
      </c>
      <c r="N485">
        <v>1.049989</v>
      </c>
      <c r="O485">
        <v>20165084.83</v>
      </c>
    </row>
    <row r="486" spans="1:15" ht="12.75">
      <c r="A486" t="s">
        <v>446</v>
      </c>
      <c r="B486">
        <v>3</v>
      </c>
      <c r="C486" t="s">
        <v>447</v>
      </c>
      <c r="D486">
        <v>72</v>
      </c>
      <c r="E486" t="s">
        <v>186</v>
      </c>
      <c r="F486" t="s">
        <v>447</v>
      </c>
      <c r="G486" t="s">
        <v>446</v>
      </c>
      <c r="H486">
        <v>3</v>
      </c>
      <c r="I486">
        <v>1173245</v>
      </c>
      <c r="J486">
        <v>1.010768</v>
      </c>
      <c r="K486">
        <v>0.039221</v>
      </c>
      <c r="L486">
        <v>0.039221</v>
      </c>
      <c r="M486">
        <v>0</v>
      </c>
      <c r="N486">
        <v>1.049989</v>
      </c>
      <c r="O486">
        <v>12318.94</v>
      </c>
    </row>
    <row r="487" spans="1:15" ht="12.75">
      <c r="A487" t="s">
        <v>448</v>
      </c>
      <c r="B487">
        <v>3</v>
      </c>
      <c r="C487" t="s">
        <v>449</v>
      </c>
      <c r="D487">
        <v>12</v>
      </c>
      <c r="E487" t="s">
        <v>92</v>
      </c>
      <c r="F487" t="s">
        <v>449</v>
      </c>
      <c r="G487" t="s">
        <v>448</v>
      </c>
      <c r="H487">
        <v>3</v>
      </c>
      <c r="I487">
        <v>1335720</v>
      </c>
      <c r="J487">
        <v>0.534567</v>
      </c>
      <c r="K487">
        <v>0.048283</v>
      </c>
      <c r="L487">
        <v>0.048283</v>
      </c>
      <c r="M487">
        <v>0</v>
      </c>
      <c r="N487">
        <v>0.58285</v>
      </c>
      <c r="O487">
        <v>7785.25</v>
      </c>
    </row>
    <row r="488" spans="1:15" ht="12.75">
      <c r="A488" t="s">
        <v>448</v>
      </c>
      <c r="B488">
        <v>3</v>
      </c>
      <c r="C488" t="s">
        <v>449</v>
      </c>
      <c r="D488">
        <v>71</v>
      </c>
      <c r="E488" t="s">
        <v>51</v>
      </c>
      <c r="F488" t="s">
        <v>449</v>
      </c>
      <c r="G488" t="s">
        <v>448</v>
      </c>
      <c r="H488">
        <v>3</v>
      </c>
      <c r="I488">
        <v>1535534793</v>
      </c>
      <c r="J488">
        <v>0.534567</v>
      </c>
      <c r="K488">
        <v>0.048283</v>
      </c>
      <c r="L488">
        <v>0.048283</v>
      </c>
      <c r="M488">
        <v>0</v>
      </c>
      <c r="N488">
        <v>0.58285</v>
      </c>
      <c r="O488">
        <v>8949878.08</v>
      </c>
    </row>
    <row r="489" spans="1:15" ht="12.75">
      <c r="A489" t="s">
        <v>450</v>
      </c>
      <c r="B489">
        <v>3</v>
      </c>
      <c r="C489" t="s">
        <v>451</v>
      </c>
      <c r="D489">
        <v>59</v>
      </c>
      <c r="E489" t="s">
        <v>389</v>
      </c>
      <c r="F489" t="s">
        <v>451</v>
      </c>
      <c r="G489" t="s">
        <v>450</v>
      </c>
      <c r="H489">
        <v>3</v>
      </c>
      <c r="I489">
        <v>17223773</v>
      </c>
      <c r="J489">
        <v>0.284481</v>
      </c>
      <c r="K489">
        <v>0.040584</v>
      </c>
      <c r="L489">
        <v>0.040584</v>
      </c>
      <c r="M489">
        <v>0</v>
      </c>
      <c r="N489">
        <v>0.325065</v>
      </c>
      <c r="O489">
        <v>55988.43</v>
      </c>
    </row>
    <row r="490" spans="1:15" ht="12.75">
      <c r="A490" t="s">
        <v>450</v>
      </c>
      <c r="B490">
        <v>3</v>
      </c>
      <c r="C490" t="s">
        <v>451</v>
      </c>
      <c r="D490">
        <v>71</v>
      </c>
      <c r="E490" t="s">
        <v>51</v>
      </c>
      <c r="F490" t="s">
        <v>451</v>
      </c>
      <c r="G490" t="s">
        <v>450</v>
      </c>
      <c r="H490">
        <v>3</v>
      </c>
      <c r="I490">
        <v>916083188</v>
      </c>
      <c r="J490">
        <v>0.284481</v>
      </c>
      <c r="K490">
        <v>0.040584</v>
      </c>
      <c r="L490">
        <v>0.040584</v>
      </c>
      <c r="M490">
        <v>0</v>
      </c>
      <c r="N490">
        <v>0.325065</v>
      </c>
      <c r="O490">
        <v>2977870.93</v>
      </c>
    </row>
    <row r="491" spans="1:15" ht="12.75">
      <c r="A491" t="s">
        <v>452</v>
      </c>
      <c r="B491">
        <v>3</v>
      </c>
      <c r="C491" t="s">
        <v>573</v>
      </c>
      <c r="D491">
        <v>72</v>
      </c>
      <c r="E491" t="s">
        <v>186</v>
      </c>
      <c r="F491" t="s">
        <v>573</v>
      </c>
      <c r="G491" t="s">
        <v>452</v>
      </c>
      <c r="H491">
        <v>3</v>
      </c>
      <c r="I491">
        <v>526307099</v>
      </c>
      <c r="J491">
        <v>0.55502</v>
      </c>
      <c r="K491">
        <v>0.042322</v>
      </c>
      <c r="L491">
        <v>0.042322</v>
      </c>
      <c r="M491">
        <v>0</v>
      </c>
      <c r="N491">
        <v>0.597342</v>
      </c>
      <c r="O491">
        <v>3143853.87</v>
      </c>
    </row>
    <row r="492" spans="1:15" ht="12.75">
      <c r="A492" t="s">
        <v>452</v>
      </c>
      <c r="B492">
        <v>3</v>
      </c>
      <c r="C492" t="s">
        <v>573</v>
      </c>
      <c r="D492">
        <v>93</v>
      </c>
      <c r="E492" t="s">
        <v>146</v>
      </c>
      <c r="F492" t="s">
        <v>573</v>
      </c>
      <c r="G492" t="s">
        <v>452</v>
      </c>
      <c r="H492">
        <v>3</v>
      </c>
      <c r="I492">
        <v>309223166</v>
      </c>
      <c r="J492">
        <v>0.55502</v>
      </c>
      <c r="K492">
        <v>0.042322</v>
      </c>
      <c r="L492">
        <v>0.042322</v>
      </c>
      <c r="M492">
        <v>0</v>
      </c>
      <c r="N492">
        <v>0.597342</v>
      </c>
      <c r="O492">
        <v>1847122.12</v>
      </c>
    </row>
    <row r="493" spans="1:15" ht="12.75">
      <c r="A493" t="s">
        <v>453</v>
      </c>
      <c r="B493">
        <v>3</v>
      </c>
      <c r="C493" t="s">
        <v>454</v>
      </c>
      <c r="D493">
        <v>72</v>
      </c>
      <c r="E493" t="s">
        <v>186</v>
      </c>
      <c r="F493" t="s">
        <v>454</v>
      </c>
      <c r="G493" t="s">
        <v>453</v>
      </c>
      <c r="H493">
        <v>3</v>
      </c>
      <c r="I493">
        <v>528526497</v>
      </c>
      <c r="J493">
        <v>0.669514</v>
      </c>
      <c r="K493">
        <v>0.038225</v>
      </c>
      <c r="L493">
        <v>0.06689400000000001</v>
      </c>
      <c r="M493">
        <v>0</v>
      </c>
      <c r="N493">
        <v>0.736408</v>
      </c>
      <c r="O493">
        <v>3892111.47</v>
      </c>
    </row>
    <row r="494" spans="1:15" ht="12.75">
      <c r="A494" t="s">
        <v>455</v>
      </c>
      <c r="B494">
        <v>3</v>
      </c>
      <c r="C494" t="s">
        <v>618</v>
      </c>
      <c r="D494">
        <v>12</v>
      </c>
      <c r="E494" t="s">
        <v>92</v>
      </c>
      <c r="F494" t="s">
        <v>618</v>
      </c>
      <c r="G494" t="s">
        <v>455</v>
      </c>
      <c r="H494">
        <v>3</v>
      </c>
      <c r="I494">
        <v>323869557</v>
      </c>
      <c r="J494">
        <v>0.685</v>
      </c>
      <c r="K494">
        <v>0.025</v>
      </c>
      <c r="L494">
        <v>0.025</v>
      </c>
      <c r="M494">
        <v>0</v>
      </c>
      <c r="N494">
        <v>0.71</v>
      </c>
      <c r="O494">
        <v>2299474.31</v>
      </c>
    </row>
    <row r="495" spans="1:15" ht="12.75">
      <c r="A495" t="s">
        <v>455</v>
      </c>
      <c r="B495">
        <v>3</v>
      </c>
      <c r="C495" t="s">
        <v>618</v>
      </c>
      <c r="D495">
        <v>72</v>
      </c>
      <c r="E495" t="s">
        <v>186</v>
      </c>
      <c r="F495" t="s">
        <v>618</v>
      </c>
      <c r="G495" t="s">
        <v>455</v>
      </c>
      <c r="H495">
        <v>3</v>
      </c>
      <c r="I495">
        <v>454634185</v>
      </c>
      <c r="J495">
        <v>0.685</v>
      </c>
      <c r="K495">
        <v>0.025</v>
      </c>
      <c r="L495">
        <v>0.025</v>
      </c>
      <c r="M495">
        <v>0</v>
      </c>
      <c r="N495">
        <v>0.71</v>
      </c>
      <c r="O495">
        <v>3227902.98</v>
      </c>
    </row>
    <row r="496" spans="1:15" ht="12.75">
      <c r="A496" t="s">
        <v>456</v>
      </c>
      <c r="B496">
        <v>3</v>
      </c>
      <c r="C496" t="s">
        <v>457</v>
      </c>
      <c r="D496">
        <v>41</v>
      </c>
      <c r="E496" t="s">
        <v>145</v>
      </c>
      <c r="F496" t="s">
        <v>457</v>
      </c>
      <c r="G496" t="s">
        <v>456</v>
      </c>
      <c r="H496">
        <v>3</v>
      </c>
      <c r="I496">
        <v>186018347</v>
      </c>
      <c r="J496">
        <v>0.518993</v>
      </c>
      <c r="K496">
        <v>0.083556</v>
      </c>
      <c r="L496">
        <v>0.083556</v>
      </c>
      <c r="M496">
        <v>0</v>
      </c>
      <c r="N496">
        <v>0.602549</v>
      </c>
      <c r="O496">
        <v>1120853.34</v>
      </c>
    </row>
    <row r="497" spans="1:15" ht="12.75">
      <c r="A497" t="s">
        <v>456</v>
      </c>
      <c r="B497">
        <v>3</v>
      </c>
      <c r="C497" t="s">
        <v>457</v>
      </c>
      <c r="D497">
        <v>61</v>
      </c>
      <c r="E497" t="s">
        <v>293</v>
      </c>
      <c r="F497" t="s">
        <v>457</v>
      </c>
      <c r="G497" t="s">
        <v>456</v>
      </c>
      <c r="H497">
        <v>3</v>
      </c>
      <c r="I497">
        <v>330490806</v>
      </c>
      <c r="J497">
        <v>0.518993</v>
      </c>
      <c r="K497">
        <v>0.083556</v>
      </c>
      <c r="L497">
        <v>0.083556</v>
      </c>
      <c r="M497">
        <v>0</v>
      </c>
      <c r="N497">
        <v>0.602549</v>
      </c>
      <c r="O497">
        <v>1991372.43</v>
      </c>
    </row>
    <row r="498" spans="1:15" ht="12.75">
      <c r="A498" t="s">
        <v>456</v>
      </c>
      <c r="B498">
        <v>3</v>
      </c>
      <c r="C498" t="s">
        <v>457</v>
      </c>
      <c r="D498">
        <v>63</v>
      </c>
      <c r="E498" t="s">
        <v>48</v>
      </c>
      <c r="F498" t="s">
        <v>457</v>
      </c>
      <c r="G498" t="s">
        <v>456</v>
      </c>
      <c r="H498">
        <v>3</v>
      </c>
      <c r="I498">
        <v>12750369</v>
      </c>
      <c r="J498">
        <v>0.518993</v>
      </c>
      <c r="K498">
        <v>0.083556</v>
      </c>
      <c r="L498">
        <v>0.083556</v>
      </c>
      <c r="M498">
        <v>0</v>
      </c>
      <c r="N498">
        <v>0.602549</v>
      </c>
      <c r="O498">
        <v>76827.37</v>
      </c>
    </row>
    <row r="499" spans="1:15" ht="12.75">
      <c r="A499" t="s">
        <v>456</v>
      </c>
      <c r="B499">
        <v>3</v>
      </c>
      <c r="C499" t="s">
        <v>457</v>
      </c>
      <c r="D499">
        <v>72</v>
      </c>
      <c r="E499" t="s">
        <v>186</v>
      </c>
      <c r="F499" t="s">
        <v>457</v>
      </c>
      <c r="G499" t="s">
        <v>456</v>
      </c>
      <c r="H499">
        <v>3</v>
      </c>
      <c r="I499">
        <v>232556968</v>
      </c>
      <c r="J499">
        <v>0.518993</v>
      </c>
      <c r="K499">
        <v>0.083556</v>
      </c>
      <c r="L499">
        <v>0.083556</v>
      </c>
      <c r="M499">
        <v>0</v>
      </c>
      <c r="N499">
        <v>0.602549</v>
      </c>
      <c r="O499">
        <v>1401270.24</v>
      </c>
    </row>
    <row r="500" spans="1:15" ht="12.75">
      <c r="A500" t="s">
        <v>456</v>
      </c>
      <c r="B500">
        <v>3</v>
      </c>
      <c r="C500" t="s">
        <v>457</v>
      </c>
      <c r="D500">
        <v>93</v>
      </c>
      <c r="E500" t="s">
        <v>146</v>
      </c>
      <c r="F500" t="s">
        <v>457</v>
      </c>
      <c r="G500" t="s">
        <v>456</v>
      </c>
      <c r="H500">
        <v>3</v>
      </c>
      <c r="I500">
        <v>113421678</v>
      </c>
      <c r="J500">
        <v>0.518993</v>
      </c>
      <c r="K500">
        <v>0.083556</v>
      </c>
      <c r="L500">
        <v>0.083556</v>
      </c>
      <c r="M500">
        <v>0</v>
      </c>
      <c r="N500">
        <v>0.602549</v>
      </c>
      <c r="O500">
        <v>683421.88</v>
      </c>
    </row>
    <row r="501" spans="1:15" ht="12.75">
      <c r="A501" t="s">
        <v>458</v>
      </c>
      <c r="B501">
        <v>3</v>
      </c>
      <c r="C501" t="s">
        <v>459</v>
      </c>
      <c r="D501">
        <v>32</v>
      </c>
      <c r="E501" t="s">
        <v>254</v>
      </c>
      <c r="F501" t="s">
        <v>459</v>
      </c>
      <c r="G501" t="s">
        <v>458</v>
      </c>
      <c r="H501">
        <v>3</v>
      </c>
      <c r="I501">
        <v>37757914</v>
      </c>
      <c r="J501">
        <v>1.017953</v>
      </c>
      <c r="K501">
        <v>0.013275</v>
      </c>
      <c r="L501">
        <v>0.013275</v>
      </c>
      <c r="M501">
        <v>0</v>
      </c>
      <c r="N501">
        <v>1.031228</v>
      </c>
      <c r="O501">
        <v>389370.94</v>
      </c>
    </row>
    <row r="502" spans="1:15" ht="12.75">
      <c r="A502" t="s">
        <v>458</v>
      </c>
      <c r="B502">
        <v>3</v>
      </c>
      <c r="C502" t="s">
        <v>459</v>
      </c>
      <c r="D502">
        <v>43</v>
      </c>
      <c r="E502" t="s">
        <v>125</v>
      </c>
      <c r="F502" t="s">
        <v>459</v>
      </c>
      <c r="G502" t="s">
        <v>458</v>
      </c>
      <c r="H502">
        <v>3</v>
      </c>
      <c r="I502">
        <v>1026368</v>
      </c>
      <c r="J502">
        <v>1.017953</v>
      </c>
      <c r="K502">
        <v>0.013275</v>
      </c>
      <c r="L502">
        <v>0.013275</v>
      </c>
      <c r="M502">
        <v>0</v>
      </c>
      <c r="N502">
        <v>1.031228</v>
      </c>
      <c r="O502">
        <v>10584.2</v>
      </c>
    </row>
    <row r="503" spans="1:15" ht="12.75">
      <c r="A503" t="s">
        <v>458</v>
      </c>
      <c r="B503">
        <v>3</v>
      </c>
      <c r="C503" t="s">
        <v>459</v>
      </c>
      <c r="D503">
        <v>44</v>
      </c>
      <c r="E503" t="s">
        <v>126</v>
      </c>
      <c r="F503" t="s">
        <v>459</v>
      </c>
      <c r="G503" t="s">
        <v>458</v>
      </c>
      <c r="H503">
        <v>3</v>
      </c>
      <c r="I503">
        <v>18273759</v>
      </c>
      <c r="J503">
        <v>1.017953</v>
      </c>
      <c r="K503">
        <v>0.013275</v>
      </c>
      <c r="L503">
        <v>0.013275</v>
      </c>
      <c r="M503">
        <v>0</v>
      </c>
      <c r="N503">
        <v>1.031228</v>
      </c>
      <c r="O503">
        <v>188444.41</v>
      </c>
    </row>
    <row r="504" spans="1:15" ht="12.75">
      <c r="A504" t="s">
        <v>458</v>
      </c>
      <c r="B504">
        <v>3</v>
      </c>
      <c r="C504" t="s">
        <v>459</v>
      </c>
      <c r="D504">
        <v>73</v>
      </c>
      <c r="E504" t="s">
        <v>264</v>
      </c>
      <c r="F504" t="s">
        <v>459</v>
      </c>
      <c r="G504" t="s">
        <v>458</v>
      </c>
      <c r="H504">
        <v>3</v>
      </c>
      <c r="I504">
        <v>704018108</v>
      </c>
      <c r="J504">
        <v>1.017953</v>
      </c>
      <c r="K504">
        <v>0.013275</v>
      </c>
      <c r="L504">
        <v>0.013275</v>
      </c>
      <c r="M504">
        <v>0</v>
      </c>
      <c r="N504">
        <v>1.031228</v>
      </c>
      <c r="O504">
        <v>7260031.96</v>
      </c>
    </row>
    <row r="505" spans="1:15" ht="12.75">
      <c r="A505" t="s">
        <v>460</v>
      </c>
      <c r="B505">
        <v>3</v>
      </c>
      <c r="C505" t="s">
        <v>574</v>
      </c>
      <c r="D505">
        <v>32</v>
      </c>
      <c r="E505" t="s">
        <v>254</v>
      </c>
      <c r="F505" t="s">
        <v>574</v>
      </c>
      <c r="G505" t="s">
        <v>460</v>
      </c>
      <c r="H505">
        <v>3</v>
      </c>
      <c r="I505">
        <v>101296452</v>
      </c>
      <c r="J505">
        <v>0.661152</v>
      </c>
      <c r="K505">
        <v>0.007197</v>
      </c>
      <c r="L505">
        <v>0.023592000000000002</v>
      </c>
      <c r="M505">
        <v>0</v>
      </c>
      <c r="N505">
        <v>0.684744</v>
      </c>
      <c r="O505">
        <v>693623.16</v>
      </c>
    </row>
    <row r="506" spans="1:15" ht="12.75">
      <c r="A506" t="s">
        <v>460</v>
      </c>
      <c r="B506">
        <v>3</v>
      </c>
      <c r="C506" t="s">
        <v>574</v>
      </c>
      <c r="D506">
        <v>33</v>
      </c>
      <c r="E506" t="s">
        <v>261</v>
      </c>
      <c r="F506" t="s">
        <v>574</v>
      </c>
      <c r="G506" t="s">
        <v>460</v>
      </c>
      <c r="H506">
        <v>3</v>
      </c>
      <c r="I506">
        <v>92281162</v>
      </c>
      <c r="J506">
        <v>0.661152</v>
      </c>
      <c r="K506">
        <v>0.007197</v>
      </c>
      <c r="L506">
        <v>0.023592000000000002</v>
      </c>
      <c r="M506">
        <v>0</v>
      </c>
      <c r="N506">
        <v>0.684744</v>
      </c>
      <c r="O506">
        <v>631891.1</v>
      </c>
    </row>
    <row r="507" spans="1:15" ht="12.75">
      <c r="A507" t="s">
        <v>460</v>
      </c>
      <c r="B507">
        <v>3</v>
      </c>
      <c r="C507" t="s">
        <v>574</v>
      </c>
      <c r="D507">
        <v>73</v>
      </c>
      <c r="E507" t="s">
        <v>264</v>
      </c>
      <c r="F507" t="s">
        <v>574</v>
      </c>
      <c r="G507" t="s">
        <v>460</v>
      </c>
      <c r="H507">
        <v>3</v>
      </c>
      <c r="I507">
        <v>508017350</v>
      </c>
      <c r="J507">
        <v>0.661152</v>
      </c>
      <c r="K507">
        <v>0.007197</v>
      </c>
      <c r="L507">
        <v>0.023592000000000002</v>
      </c>
      <c r="M507">
        <v>0</v>
      </c>
      <c r="N507">
        <v>0.684744</v>
      </c>
      <c r="O507">
        <v>3478618.17</v>
      </c>
    </row>
    <row r="508" spans="1:15" ht="12.75">
      <c r="A508" t="s">
        <v>461</v>
      </c>
      <c r="B508">
        <v>3</v>
      </c>
      <c r="C508" t="s">
        <v>462</v>
      </c>
      <c r="D508">
        <v>64</v>
      </c>
      <c r="E508" t="s">
        <v>333</v>
      </c>
      <c r="F508" t="s">
        <v>462</v>
      </c>
      <c r="G508" t="s">
        <v>461</v>
      </c>
      <c r="H508">
        <v>3</v>
      </c>
      <c r="I508">
        <v>18164272</v>
      </c>
      <c r="J508">
        <v>0.97584</v>
      </c>
      <c r="K508">
        <v>0.068071</v>
      </c>
      <c r="L508">
        <v>0.068071</v>
      </c>
      <c r="M508">
        <v>0</v>
      </c>
      <c r="N508">
        <v>1.043911</v>
      </c>
      <c r="O508">
        <v>189619</v>
      </c>
    </row>
    <row r="509" spans="1:15" ht="12.75">
      <c r="A509" t="s">
        <v>461</v>
      </c>
      <c r="B509">
        <v>3</v>
      </c>
      <c r="C509" t="s">
        <v>462</v>
      </c>
      <c r="D509">
        <v>74</v>
      </c>
      <c r="E509" t="s">
        <v>414</v>
      </c>
      <c r="F509" t="s">
        <v>462</v>
      </c>
      <c r="G509" t="s">
        <v>461</v>
      </c>
      <c r="H509">
        <v>3</v>
      </c>
      <c r="I509">
        <v>884150682</v>
      </c>
      <c r="J509">
        <v>0.97584</v>
      </c>
      <c r="K509">
        <v>0.068071</v>
      </c>
      <c r="L509">
        <v>0.068071</v>
      </c>
      <c r="M509">
        <v>0</v>
      </c>
      <c r="N509">
        <v>1.043911</v>
      </c>
      <c r="O509">
        <v>9229746.16</v>
      </c>
    </row>
    <row r="510" spans="1:15" ht="12.75">
      <c r="A510" t="s">
        <v>543</v>
      </c>
      <c r="B510">
        <v>3</v>
      </c>
      <c r="C510" t="s">
        <v>593</v>
      </c>
      <c r="D510">
        <v>49</v>
      </c>
      <c r="E510" t="s">
        <v>274</v>
      </c>
      <c r="F510" t="s">
        <v>593</v>
      </c>
      <c r="G510" t="s">
        <v>543</v>
      </c>
      <c r="H510">
        <v>3</v>
      </c>
      <c r="I510">
        <v>17342072</v>
      </c>
      <c r="J510">
        <v>0.637427</v>
      </c>
      <c r="K510">
        <v>0.050259</v>
      </c>
      <c r="L510">
        <v>0.09929199999999999</v>
      </c>
      <c r="M510">
        <v>0</v>
      </c>
      <c r="N510">
        <v>0.736719</v>
      </c>
      <c r="O510">
        <v>127762.88</v>
      </c>
    </row>
    <row r="511" spans="1:15" ht="12.75">
      <c r="A511" t="s">
        <v>543</v>
      </c>
      <c r="B511">
        <v>3</v>
      </c>
      <c r="C511" t="s">
        <v>593</v>
      </c>
      <c r="D511">
        <v>64</v>
      </c>
      <c r="E511" t="s">
        <v>333</v>
      </c>
      <c r="F511" t="s">
        <v>593</v>
      </c>
      <c r="G511" t="s">
        <v>543</v>
      </c>
      <c r="H511">
        <v>3</v>
      </c>
      <c r="I511">
        <v>99689925</v>
      </c>
      <c r="J511">
        <v>0.637427</v>
      </c>
      <c r="K511">
        <v>0.050259</v>
      </c>
      <c r="L511">
        <v>0.09929199999999999</v>
      </c>
      <c r="M511">
        <v>0</v>
      </c>
      <c r="N511">
        <v>0.736719</v>
      </c>
      <c r="O511">
        <v>734436.72</v>
      </c>
    </row>
    <row r="512" spans="1:15" ht="12.75">
      <c r="A512" t="s">
        <v>543</v>
      </c>
      <c r="B512">
        <v>3</v>
      </c>
      <c r="C512" t="s">
        <v>593</v>
      </c>
      <c r="D512">
        <v>67</v>
      </c>
      <c r="E512" t="s">
        <v>270</v>
      </c>
      <c r="F512" t="s">
        <v>593</v>
      </c>
      <c r="G512" t="s">
        <v>543</v>
      </c>
      <c r="H512">
        <v>3</v>
      </c>
      <c r="I512">
        <v>168377556</v>
      </c>
      <c r="J512">
        <v>0.637427</v>
      </c>
      <c r="K512">
        <v>0.050259</v>
      </c>
      <c r="L512">
        <v>0.09929199999999999</v>
      </c>
      <c r="M512">
        <v>0</v>
      </c>
      <c r="N512">
        <v>0.736719</v>
      </c>
      <c r="O512">
        <v>1240472.45</v>
      </c>
    </row>
    <row r="513" spans="1:15" ht="12.75">
      <c r="A513" t="s">
        <v>543</v>
      </c>
      <c r="B513">
        <v>3</v>
      </c>
      <c r="C513" t="s">
        <v>593</v>
      </c>
      <c r="D513">
        <v>74</v>
      </c>
      <c r="E513" t="s">
        <v>414</v>
      </c>
      <c r="F513" t="s">
        <v>593</v>
      </c>
      <c r="G513" t="s">
        <v>543</v>
      </c>
      <c r="H513">
        <v>3</v>
      </c>
      <c r="I513">
        <v>538981596</v>
      </c>
      <c r="J513">
        <v>0.637427</v>
      </c>
      <c r="K513">
        <v>0.050259</v>
      </c>
      <c r="L513">
        <v>0.09929199999999999</v>
      </c>
      <c r="M513">
        <v>0</v>
      </c>
      <c r="N513">
        <v>0.736719</v>
      </c>
      <c r="O513">
        <v>3970779.86</v>
      </c>
    </row>
    <row r="514" spans="1:15" ht="12.75">
      <c r="A514" t="s">
        <v>544</v>
      </c>
      <c r="B514">
        <v>3</v>
      </c>
      <c r="C514" t="s">
        <v>545</v>
      </c>
      <c r="D514">
        <v>9</v>
      </c>
      <c r="E514" t="s">
        <v>41</v>
      </c>
      <c r="F514" t="s">
        <v>545</v>
      </c>
      <c r="G514" t="s">
        <v>544</v>
      </c>
      <c r="H514">
        <v>3</v>
      </c>
      <c r="I514">
        <v>3042091</v>
      </c>
      <c r="J514">
        <v>0.427931</v>
      </c>
      <c r="K514">
        <v>0.020921</v>
      </c>
      <c r="L514">
        <v>0.020921</v>
      </c>
      <c r="M514">
        <v>0</v>
      </c>
      <c r="N514">
        <v>0.448852</v>
      </c>
      <c r="O514">
        <v>13654.51</v>
      </c>
    </row>
    <row r="515" spans="1:15" ht="12.75">
      <c r="A515" t="s">
        <v>544</v>
      </c>
      <c r="B515">
        <v>3</v>
      </c>
      <c r="C515" t="s">
        <v>545</v>
      </c>
      <c r="D515">
        <v>75</v>
      </c>
      <c r="E515" t="s">
        <v>62</v>
      </c>
      <c r="F515" t="s">
        <v>545</v>
      </c>
      <c r="G515" t="s">
        <v>544</v>
      </c>
      <c r="H515">
        <v>3</v>
      </c>
      <c r="I515">
        <v>676642147</v>
      </c>
      <c r="J515">
        <v>0.427931</v>
      </c>
      <c r="K515">
        <v>0.020921</v>
      </c>
      <c r="L515">
        <v>0.020921</v>
      </c>
      <c r="M515">
        <v>0</v>
      </c>
      <c r="N515">
        <v>0.448852</v>
      </c>
      <c r="O515">
        <v>3037122.86</v>
      </c>
    </row>
    <row r="516" spans="1:15" ht="12.75">
      <c r="A516" t="s">
        <v>546</v>
      </c>
      <c r="B516">
        <v>3</v>
      </c>
      <c r="C516" t="s">
        <v>547</v>
      </c>
      <c r="D516">
        <v>34</v>
      </c>
      <c r="E516" t="s">
        <v>269</v>
      </c>
      <c r="F516" t="s">
        <v>547</v>
      </c>
      <c r="G516" t="s">
        <v>546</v>
      </c>
      <c r="H516">
        <v>3</v>
      </c>
      <c r="I516">
        <v>905636</v>
      </c>
      <c r="J516">
        <v>0.984164</v>
      </c>
      <c r="K516">
        <v>0.069257</v>
      </c>
      <c r="L516">
        <v>0.069257</v>
      </c>
      <c r="M516">
        <v>0</v>
      </c>
      <c r="N516">
        <v>1.053421</v>
      </c>
      <c r="O516">
        <v>9540.17</v>
      </c>
    </row>
    <row r="517" spans="1:15" ht="12.75">
      <c r="A517" t="s">
        <v>546</v>
      </c>
      <c r="B517">
        <v>3</v>
      </c>
      <c r="C517" t="s">
        <v>547</v>
      </c>
      <c r="D517">
        <v>55</v>
      </c>
      <c r="E517" t="s">
        <v>275</v>
      </c>
      <c r="F517" t="s">
        <v>547</v>
      </c>
      <c r="G517" t="s">
        <v>546</v>
      </c>
      <c r="H517">
        <v>3</v>
      </c>
      <c r="I517">
        <v>513176664</v>
      </c>
      <c r="J517">
        <v>0.984164</v>
      </c>
      <c r="K517">
        <v>0.069257</v>
      </c>
      <c r="L517">
        <v>0.069257</v>
      </c>
      <c r="M517">
        <v>0</v>
      </c>
      <c r="N517">
        <v>1.053421</v>
      </c>
      <c r="O517">
        <v>5405911.52</v>
      </c>
    </row>
    <row r="518" spans="1:15" ht="12.75">
      <c r="A518" t="s">
        <v>546</v>
      </c>
      <c r="B518">
        <v>3</v>
      </c>
      <c r="C518" t="s">
        <v>547</v>
      </c>
      <c r="D518">
        <v>76</v>
      </c>
      <c r="E518" t="s">
        <v>243</v>
      </c>
      <c r="F518" t="s">
        <v>547</v>
      </c>
      <c r="G518" t="s">
        <v>546</v>
      </c>
      <c r="H518">
        <v>3</v>
      </c>
      <c r="I518">
        <v>536921986</v>
      </c>
      <c r="J518">
        <v>0.984164</v>
      </c>
      <c r="K518">
        <v>0.069257</v>
      </c>
      <c r="L518">
        <v>0.069257</v>
      </c>
      <c r="M518">
        <v>0</v>
      </c>
      <c r="N518">
        <v>1.053421</v>
      </c>
      <c r="O518">
        <v>5656049.63</v>
      </c>
    </row>
    <row r="519" spans="1:15" ht="12.75">
      <c r="A519" t="s">
        <v>546</v>
      </c>
      <c r="B519">
        <v>3</v>
      </c>
      <c r="C519" t="s">
        <v>547</v>
      </c>
      <c r="D519">
        <v>80</v>
      </c>
      <c r="E519" t="s">
        <v>96</v>
      </c>
      <c r="F519" t="s">
        <v>547</v>
      </c>
      <c r="G519" t="s">
        <v>546</v>
      </c>
      <c r="H519">
        <v>3</v>
      </c>
      <c r="I519">
        <v>42263775</v>
      </c>
      <c r="J519">
        <v>0.984164</v>
      </c>
      <c r="K519">
        <v>0.069257</v>
      </c>
      <c r="L519">
        <v>0.069257</v>
      </c>
      <c r="M519">
        <v>0</v>
      </c>
      <c r="N519">
        <v>1.053421</v>
      </c>
      <c r="O519">
        <v>445215.76</v>
      </c>
    </row>
    <row r="520" spans="1:15" ht="12.75">
      <c r="A520" t="s">
        <v>548</v>
      </c>
      <c r="B520">
        <v>3</v>
      </c>
      <c r="C520" t="s">
        <v>549</v>
      </c>
      <c r="D520">
        <v>76</v>
      </c>
      <c r="E520" t="s">
        <v>243</v>
      </c>
      <c r="F520" t="s">
        <v>549</v>
      </c>
      <c r="G520" t="s">
        <v>548</v>
      </c>
      <c r="H520">
        <v>3</v>
      </c>
      <c r="I520">
        <v>379579605</v>
      </c>
      <c r="J520">
        <v>0.654573</v>
      </c>
      <c r="K520">
        <v>0</v>
      </c>
      <c r="L520">
        <v>0</v>
      </c>
      <c r="M520">
        <v>0</v>
      </c>
      <c r="N520">
        <v>0.654573</v>
      </c>
      <c r="O520">
        <v>2484625.69</v>
      </c>
    </row>
    <row r="521" spans="1:15" ht="12.75">
      <c r="A521" t="s">
        <v>548</v>
      </c>
      <c r="B521">
        <v>3</v>
      </c>
      <c r="C521" t="s">
        <v>549</v>
      </c>
      <c r="D521">
        <v>80</v>
      </c>
      <c r="E521" t="s">
        <v>96</v>
      </c>
      <c r="F521" t="s">
        <v>549</v>
      </c>
      <c r="G521" t="s">
        <v>548</v>
      </c>
      <c r="H521">
        <v>3</v>
      </c>
      <c r="I521">
        <v>27846375</v>
      </c>
      <c r="J521">
        <v>0.654573</v>
      </c>
      <c r="K521">
        <v>0</v>
      </c>
      <c r="L521">
        <v>0</v>
      </c>
      <c r="M521">
        <v>0</v>
      </c>
      <c r="N521">
        <v>0.654573</v>
      </c>
      <c r="O521">
        <v>182274.94</v>
      </c>
    </row>
    <row r="522" spans="1:15" ht="12.75">
      <c r="A522" t="s">
        <v>550</v>
      </c>
      <c r="B522">
        <v>3</v>
      </c>
      <c r="C522" t="s">
        <v>551</v>
      </c>
      <c r="D522">
        <v>30</v>
      </c>
      <c r="E522" t="s">
        <v>144</v>
      </c>
      <c r="F522" t="s">
        <v>551</v>
      </c>
      <c r="G522" t="s">
        <v>550</v>
      </c>
      <c r="H522">
        <v>3</v>
      </c>
      <c r="I522">
        <v>2655477</v>
      </c>
      <c r="J522">
        <v>0.749804</v>
      </c>
      <c r="K522">
        <v>0.010874</v>
      </c>
      <c r="L522">
        <v>0.010874</v>
      </c>
      <c r="M522">
        <v>0</v>
      </c>
      <c r="N522">
        <v>0.760678</v>
      </c>
      <c r="O522">
        <v>20199.66</v>
      </c>
    </row>
    <row r="523" spans="1:15" ht="12.75">
      <c r="A523" t="s">
        <v>550</v>
      </c>
      <c r="B523">
        <v>3</v>
      </c>
      <c r="C523" t="s">
        <v>551</v>
      </c>
      <c r="D523">
        <v>76</v>
      </c>
      <c r="E523" t="s">
        <v>243</v>
      </c>
      <c r="F523" t="s">
        <v>551</v>
      </c>
      <c r="G523" t="s">
        <v>550</v>
      </c>
      <c r="H523">
        <v>3</v>
      </c>
      <c r="I523">
        <v>395956769</v>
      </c>
      <c r="J523">
        <v>0.749804</v>
      </c>
      <c r="K523">
        <v>0.010874</v>
      </c>
      <c r="L523">
        <v>0.010874</v>
      </c>
      <c r="M523">
        <v>0</v>
      </c>
      <c r="N523">
        <v>0.760678</v>
      </c>
      <c r="O523">
        <v>3011956.03</v>
      </c>
    </row>
    <row r="524" spans="1:15" ht="12.75">
      <c r="A524" t="s">
        <v>550</v>
      </c>
      <c r="B524">
        <v>3</v>
      </c>
      <c r="C524" t="s">
        <v>551</v>
      </c>
      <c r="D524">
        <v>80</v>
      </c>
      <c r="E524" t="s">
        <v>96</v>
      </c>
      <c r="F524" t="s">
        <v>551</v>
      </c>
      <c r="G524" t="s">
        <v>550</v>
      </c>
      <c r="H524">
        <v>3</v>
      </c>
      <c r="I524">
        <v>65950831</v>
      </c>
      <c r="J524">
        <v>0.749804</v>
      </c>
      <c r="K524">
        <v>0.010874</v>
      </c>
      <c r="L524">
        <v>0.010874</v>
      </c>
      <c r="M524">
        <v>0</v>
      </c>
      <c r="N524">
        <v>0.760678</v>
      </c>
      <c r="O524">
        <v>501674.14</v>
      </c>
    </row>
    <row r="525" spans="1:15" ht="12.75">
      <c r="A525" t="s">
        <v>552</v>
      </c>
      <c r="B525">
        <v>3</v>
      </c>
      <c r="C525" t="s">
        <v>553</v>
      </c>
      <c r="D525">
        <v>34</v>
      </c>
      <c r="E525" t="s">
        <v>269</v>
      </c>
      <c r="F525" t="s">
        <v>553</v>
      </c>
      <c r="G525" t="s">
        <v>552</v>
      </c>
      <c r="H525">
        <v>3</v>
      </c>
      <c r="I525">
        <v>113881482</v>
      </c>
      <c r="J525">
        <v>0.894324</v>
      </c>
      <c r="K525">
        <v>0.073322</v>
      </c>
      <c r="L525">
        <v>0.10176199999999999</v>
      </c>
      <c r="M525">
        <v>0</v>
      </c>
      <c r="N525">
        <v>0.996086</v>
      </c>
      <c r="O525">
        <v>1134357.62</v>
      </c>
    </row>
    <row r="526" spans="1:15" ht="12.75">
      <c r="A526" t="s">
        <v>552</v>
      </c>
      <c r="B526">
        <v>3</v>
      </c>
      <c r="C526" t="s">
        <v>553</v>
      </c>
      <c r="D526">
        <v>55</v>
      </c>
      <c r="E526" t="s">
        <v>275</v>
      </c>
      <c r="F526" t="s">
        <v>553</v>
      </c>
      <c r="G526" t="s">
        <v>552</v>
      </c>
      <c r="H526">
        <v>3</v>
      </c>
      <c r="I526">
        <v>17996170</v>
      </c>
      <c r="J526">
        <v>0.894324</v>
      </c>
      <c r="K526">
        <v>0.073322</v>
      </c>
      <c r="L526">
        <v>0.10176199999999999</v>
      </c>
      <c r="M526">
        <v>0</v>
      </c>
      <c r="N526">
        <v>0.996086</v>
      </c>
      <c r="O526">
        <v>179257.37</v>
      </c>
    </row>
    <row r="527" spans="1:15" ht="12.75">
      <c r="A527" t="s">
        <v>552</v>
      </c>
      <c r="B527">
        <v>3</v>
      </c>
      <c r="C527" t="s">
        <v>553</v>
      </c>
      <c r="D527">
        <v>76</v>
      </c>
      <c r="E527" t="s">
        <v>243</v>
      </c>
      <c r="F527" t="s">
        <v>553</v>
      </c>
      <c r="G527" t="s">
        <v>552</v>
      </c>
      <c r="H527">
        <v>3</v>
      </c>
      <c r="I527">
        <v>550065063</v>
      </c>
      <c r="J527">
        <v>0.894324</v>
      </c>
      <c r="K527">
        <v>0.073322</v>
      </c>
      <c r="L527">
        <v>0.10176199999999999</v>
      </c>
      <c r="M527">
        <v>0</v>
      </c>
      <c r="N527">
        <v>0.996086</v>
      </c>
      <c r="O527">
        <v>5479121.33</v>
      </c>
    </row>
    <row r="528" spans="1:15" ht="12.75">
      <c r="A528" t="s">
        <v>554</v>
      </c>
      <c r="B528">
        <v>3</v>
      </c>
      <c r="C528" t="s">
        <v>555</v>
      </c>
      <c r="D528">
        <v>77</v>
      </c>
      <c r="E528" t="s">
        <v>106</v>
      </c>
      <c r="F528" t="s">
        <v>555</v>
      </c>
      <c r="G528" t="s">
        <v>554</v>
      </c>
      <c r="H528">
        <v>3</v>
      </c>
      <c r="I528">
        <v>2978423073</v>
      </c>
      <c r="J528">
        <v>1.05</v>
      </c>
      <c r="K528">
        <v>0</v>
      </c>
      <c r="L528">
        <v>0</v>
      </c>
      <c r="M528">
        <v>0</v>
      </c>
      <c r="N528">
        <v>1.05</v>
      </c>
      <c r="O528">
        <v>31273448.21</v>
      </c>
    </row>
    <row r="529" spans="1:15" ht="12.75">
      <c r="A529" t="s">
        <v>556</v>
      </c>
      <c r="B529">
        <v>3</v>
      </c>
      <c r="C529" t="s">
        <v>640</v>
      </c>
      <c r="D529">
        <v>77</v>
      </c>
      <c r="E529" t="s">
        <v>106</v>
      </c>
      <c r="F529" t="s">
        <v>615</v>
      </c>
      <c r="G529" t="s">
        <v>556</v>
      </c>
      <c r="H529">
        <v>3</v>
      </c>
      <c r="I529">
        <v>5755693697</v>
      </c>
      <c r="J529">
        <v>1.070696</v>
      </c>
      <c r="K529">
        <v>0</v>
      </c>
      <c r="L529">
        <v>0</v>
      </c>
      <c r="M529">
        <v>0</v>
      </c>
      <c r="N529">
        <v>1.070696</v>
      </c>
      <c r="O529">
        <v>61625983.57</v>
      </c>
    </row>
    <row r="530" spans="1:15" ht="12.75">
      <c r="A530" t="s">
        <v>557</v>
      </c>
      <c r="B530">
        <v>3</v>
      </c>
      <c r="C530" t="s">
        <v>558</v>
      </c>
      <c r="D530">
        <v>28</v>
      </c>
      <c r="E530" t="s">
        <v>223</v>
      </c>
      <c r="F530" t="s">
        <v>558</v>
      </c>
      <c r="G530" t="s">
        <v>557</v>
      </c>
      <c r="H530">
        <v>3</v>
      </c>
      <c r="I530">
        <v>291453000</v>
      </c>
      <c r="J530">
        <v>1.04383</v>
      </c>
      <c r="K530">
        <v>0.00617</v>
      </c>
      <c r="L530">
        <v>0.00617</v>
      </c>
      <c r="M530">
        <v>0</v>
      </c>
      <c r="N530">
        <v>1.05</v>
      </c>
      <c r="O530">
        <v>3060241.24</v>
      </c>
    </row>
    <row r="531" spans="1:15" ht="12.75">
      <c r="A531" t="s">
        <v>557</v>
      </c>
      <c r="B531">
        <v>3</v>
      </c>
      <c r="C531" t="s">
        <v>558</v>
      </c>
      <c r="D531">
        <v>77</v>
      </c>
      <c r="E531" t="s">
        <v>106</v>
      </c>
      <c r="F531" t="s">
        <v>558</v>
      </c>
      <c r="G531" t="s">
        <v>557</v>
      </c>
      <c r="H531">
        <v>3</v>
      </c>
      <c r="I531">
        <v>2355405731</v>
      </c>
      <c r="J531">
        <v>1.043834</v>
      </c>
      <c r="K531">
        <v>0.006166</v>
      </c>
      <c r="L531">
        <v>0.006166</v>
      </c>
      <c r="M531">
        <v>0</v>
      </c>
      <c r="N531">
        <v>1.05</v>
      </c>
      <c r="O531">
        <v>24731759.1</v>
      </c>
    </row>
    <row r="532" spans="1:15" ht="12.75">
      <c r="A532" t="s">
        <v>559</v>
      </c>
      <c r="B532">
        <v>3</v>
      </c>
      <c r="C532" t="s">
        <v>621</v>
      </c>
      <c r="D532">
        <v>77</v>
      </c>
      <c r="E532" t="s">
        <v>106</v>
      </c>
      <c r="F532" t="s">
        <v>621</v>
      </c>
      <c r="G532" t="s">
        <v>559</v>
      </c>
      <c r="H532">
        <v>3</v>
      </c>
      <c r="I532">
        <v>1572254693</v>
      </c>
      <c r="J532">
        <v>0.844919</v>
      </c>
      <c r="K532">
        <v>0.139749</v>
      </c>
      <c r="L532">
        <v>0.16220500000000002</v>
      </c>
      <c r="M532">
        <v>0</v>
      </c>
      <c r="N532">
        <v>1.007124</v>
      </c>
      <c r="O532">
        <v>15834554.59</v>
      </c>
    </row>
    <row r="533" spans="1:15" ht="12.75">
      <c r="A533" t="s">
        <v>560</v>
      </c>
      <c r="B533">
        <v>3</v>
      </c>
      <c r="C533" t="s">
        <v>561</v>
      </c>
      <c r="D533">
        <v>13</v>
      </c>
      <c r="E533" t="s">
        <v>101</v>
      </c>
      <c r="F533" t="s">
        <v>561</v>
      </c>
      <c r="G533" t="s">
        <v>560</v>
      </c>
      <c r="H533">
        <v>3</v>
      </c>
      <c r="I533">
        <v>239596034</v>
      </c>
      <c r="J533">
        <v>0.86555</v>
      </c>
      <c r="K533">
        <v>0.085</v>
      </c>
      <c r="L533">
        <v>0.085</v>
      </c>
      <c r="M533">
        <v>0</v>
      </c>
      <c r="N533">
        <v>0.95055</v>
      </c>
      <c r="O533">
        <v>2277480.42</v>
      </c>
    </row>
    <row r="534" spans="1:15" ht="12.75">
      <c r="A534" t="s">
        <v>560</v>
      </c>
      <c r="B534">
        <v>3</v>
      </c>
      <c r="C534" t="s">
        <v>561</v>
      </c>
      <c r="D534">
        <v>77</v>
      </c>
      <c r="E534" t="s">
        <v>106</v>
      </c>
      <c r="F534" t="s">
        <v>561</v>
      </c>
      <c r="G534" t="s">
        <v>560</v>
      </c>
      <c r="H534">
        <v>3</v>
      </c>
      <c r="I534">
        <v>848113</v>
      </c>
      <c r="J534">
        <v>0.86555</v>
      </c>
      <c r="K534">
        <v>0.085</v>
      </c>
      <c r="L534">
        <v>0.085</v>
      </c>
      <c r="M534">
        <v>0</v>
      </c>
      <c r="N534">
        <v>0.95055</v>
      </c>
      <c r="O534">
        <v>8061.73</v>
      </c>
    </row>
    <row r="535" spans="1:15" ht="12.75">
      <c r="A535" t="s">
        <v>560</v>
      </c>
      <c r="B535">
        <v>3</v>
      </c>
      <c r="C535" t="s">
        <v>561</v>
      </c>
      <c r="D535">
        <v>78</v>
      </c>
      <c r="E535" t="s">
        <v>95</v>
      </c>
      <c r="F535" t="s">
        <v>561</v>
      </c>
      <c r="G535" t="s">
        <v>560</v>
      </c>
      <c r="H535">
        <v>3</v>
      </c>
      <c r="I535">
        <v>614061502</v>
      </c>
      <c r="J535">
        <v>0.86555</v>
      </c>
      <c r="K535">
        <v>0.085</v>
      </c>
      <c r="L535">
        <v>0.085</v>
      </c>
      <c r="M535">
        <v>0</v>
      </c>
      <c r="N535">
        <v>0.95055</v>
      </c>
      <c r="O535">
        <v>5836973.12</v>
      </c>
    </row>
    <row r="536" spans="1:15" ht="12.75">
      <c r="A536" t="s">
        <v>562</v>
      </c>
      <c r="B536">
        <v>3</v>
      </c>
      <c r="C536" t="s">
        <v>563</v>
      </c>
      <c r="D536">
        <v>78</v>
      </c>
      <c r="E536" t="s">
        <v>95</v>
      </c>
      <c r="F536" t="s">
        <v>563</v>
      </c>
      <c r="G536" t="s">
        <v>562</v>
      </c>
      <c r="H536">
        <v>3</v>
      </c>
      <c r="I536">
        <v>319820044</v>
      </c>
      <c r="J536">
        <v>0.950001</v>
      </c>
      <c r="K536">
        <v>0.035341</v>
      </c>
      <c r="L536">
        <v>0.06373999999999999</v>
      </c>
      <c r="M536">
        <v>0</v>
      </c>
      <c r="N536">
        <v>1.013741</v>
      </c>
      <c r="O536">
        <v>3242153.24</v>
      </c>
    </row>
    <row r="537" spans="1:15" ht="12.75">
      <c r="A537" t="s">
        <v>564</v>
      </c>
      <c r="B537">
        <v>3</v>
      </c>
      <c r="C537" t="s">
        <v>565</v>
      </c>
      <c r="D537">
        <v>78</v>
      </c>
      <c r="E537" t="s">
        <v>95</v>
      </c>
      <c r="F537" t="s">
        <v>565</v>
      </c>
      <c r="G537" t="s">
        <v>564</v>
      </c>
      <c r="H537">
        <v>3</v>
      </c>
      <c r="I537">
        <v>1017853577</v>
      </c>
      <c r="J537">
        <v>0.89438</v>
      </c>
      <c r="K537">
        <v>0.139902</v>
      </c>
      <c r="L537">
        <v>0.161507</v>
      </c>
      <c r="M537">
        <v>0</v>
      </c>
      <c r="N537">
        <v>1.055887</v>
      </c>
      <c r="O537">
        <v>10747408.96</v>
      </c>
    </row>
    <row r="538" spans="1:15" ht="12.75">
      <c r="A538" t="s">
        <v>603</v>
      </c>
      <c r="B538">
        <v>3</v>
      </c>
      <c r="C538" t="s">
        <v>602</v>
      </c>
      <c r="D538">
        <v>78</v>
      </c>
      <c r="E538" t="s">
        <v>95</v>
      </c>
      <c r="F538" t="s">
        <v>602</v>
      </c>
      <c r="G538" t="s">
        <v>603</v>
      </c>
      <c r="H538">
        <v>3</v>
      </c>
      <c r="I538">
        <v>422438191</v>
      </c>
      <c r="J538">
        <v>0.788775</v>
      </c>
      <c r="K538">
        <v>0.139972</v>
      </c>
      <c r="L538">
        <v>0.173265</v>
      </c>
      <c r="M538">
        <v>0.021184</v>
      </c>
      <c r="N538">
        <v>0.983224</v>
      </c>
      <c r="O538">
        <v>4153522.44</v>
      </c>
    </row>
    <row r="539" spans="1:15" ht="12.75">
      <c r="A539" t="s">
        <v>463</v>
      </c>
      <c r="B539">
        <v>3</v>
      </c>
      <c r="C539" t="s">
        <v>464</v>
      </c>
      <c r="D539">
        <v>78</v>
      </c>
      <c r="E539" t="s">
        <v>95</v>
      </c>
      <c r="F539" t="s">
        <v>464</v>
      </c>
      <c r="G539" t="s">
        <v>463</v>
      </c>
      <c r="H539">
        <v>3</v>
      </c>
      <c r="I539">
        <v>309706044</v>
      </c>
      <c r="J539">
        <v>0.919487</v>
      </c>
      <c r="K539">
        <v>0.078282</v>
      </c>
      <c r="L539">
        <v>0.129656</v>
      </c>
      <c r="M539">
        <v>0</v>
      </c>
      <c r="N539">
        <v>1.049143</v>
      </c>
      <c r="O539">
        <v>3249266.48</v>
      </c>
    </row>
    <row r="540" spans="1:15" ht="12.75">
      <c r="A540" t="s">
        <v>465</v>
      </c>
      <c r="B540">
        <v>3</v>
      </c>
      <c r="C540" t="s">
        <v>466</v>
      </c>
      <c r="D540">
        <v>79</v>
      </c>
      <c r="E540" t="s">
        <v>37</v>
      </c>
      <c r="F540" t="s">
        <v>466</v>
      </c>
      <c r="G540" t="s">
        <v>465</v>
      </c>
      <c r="H540">
        <v>3</v>
      </c>
      <c r="I540">
        <v>48770679</v>
      </c>
      <c r="J540">
        <v>0.92165</v>
      </c>
      <c r="K540">
        <v>0.12427</v>
      </c>
      <c r="L540">
        <v>0.12427</v>
      </c>
      <c r="M540">
        <v>0</v>
      </c>
      <c r="N540">
        <v>1.04592</v>
      </c>
      <c r="O540">
        <v>510103.98</v>
      </c>
    </row>
    <row r="541" spans="1:15" ht="12.75">
      <c r="A541" t="s">
        <v>467</v>
      </c>
      <c r="B541">
        <v>3</v>
      </c>
      <c r="C541" t="s">
        <v>468</v>
      </c>
      <c r="D541">
        <v>79</v>
      </c>
      <c r="E541" t="s">
        <v>37</v>
      </c>
      <c r="F541" t="s">
        <v>468</v>
      </c>
      <c r="G541" t="s">
        <v>467</v>
      </c>
      <c r="H541">
        <v>3</v>
      </c>
      <c r="I541">
        <v>304202904</v>
      </c>
      <c r="J541">
        <v>0.99</v>
      </c>
      <c r="K541">
        <v>0.06</v>
      </c>
      <c r="L541">
        <v>0.11199999999999999</v>
      </c>
      <c r="M541">
        <v>0</v>
      </c>
      <c r="N541">
        <v>1.102</v>
      </c>
      <c r="O541">
        <v>3352322.76</v>
      </c>
    </row>
    <row r="542" spans="1:15" ht="12.75">
      <c r="A542" t="s">
        <v>467</v>
      </c>
      <c r="B542">
        <v>3</v>
      </c>
      <c r="C542" t="s">
        <v>468</v>
      </c>
      <c r="D542">
        <v>83</v>
      </c>
      <c r="E542" t="s">
        <v>202</v>
      </c>
      <c r="F542" t="s">
        <v>468</v>
      </c>
      <c r="G542" t="s">
        <v>467</v>
      </c>
      <c r="H542">
        <v>3</v>
      </c>
      <c r="I542">
        <v>82725063</v>
      </c>
      <c r="J542">
        <v>0.99</v>
      </c>
      <c r="K542">
        <v>0.06</v>
      </c>
      <c r="L542">
        <v>0.11199999999999999</v>
      </c>
      <c r="M542">
        <v>0</v>
      </c>
      <c r="N542">
        <v>1.102</v>
      </c>
      <c r="O542">
        <v>911632.02</v>
      </c>
    </row>
    <row r="543" spans="1:15" ht="12.75">
      <c r="A543" t="s">
        <v>469</v>
      </c>
      <c r="B543">
        <v>3</v>
      </c>
      <c r="C543" t="s">
        <v>470</v>
      </c>
      <c r="D543">
        <v>79</v>
      </c>
      <c r="E543" t="s">
        <v>37</v>
      </c>
      <c r="F543" t="s">
        <v>470</v>
      </c>
      <c r="G543" t="s">
        <v>469</v>
      </c>
      <c r="H543">
        <v>3</v>
      </c>
      <c r="I543">
        <v>780234503</v>
      </c>
      <c r="J543">
        <v>1.05</v>
      </c>
      <c r="K543">
        <v>0</v>
      </c>
      <c r="L543">
        <v>0</v>
      </c>
      <c r="M543">
        <v>0</v>
      </c>
      <c r="N543">
        <v>1.05</v>
      </c>
      <c r="O543">
        <v>8192475.78</v>
      </c>
    </row>
    <row r="544" spans="1:15" ht="12.75">
      <c r="A544" t="s">
        <v>471</v>
      </c>
      <c r="B544">
        <v>3</v>
      </c>
      <c r="C544" t="s">
        <v>472</v>
      </c>
      <c r="D544">
        <v>79</v>
      </c>
      <c r="E544" t="s">
        <v>37</v>
      </c>
      <c r="F544" t="s">
        <v>472</v>
      </c>
      <c r="G544" t="s">
        <v>471</v>
      </c>
      <c r="H544">
        <v>3</v>
      </c>
      <c r="I544">
        <v>257947854</v>
      </c>
      <c r="J544">
        <v>0.94054</v>
      </c>
      <c r="K544">
        <v>0.09322</v>
      </c>
      <c r="L544">
        <v>0.09322</v>
      </c>
      <c r="M544">
        <v>0</v>
      </c>
      <c r="N544">
        <v>1.03376</v>
      </c>
      <c r="O544">
        <v>2666567.11</v>
      </c>
    </row>
    <row r="545" spans="1:15" ht="12.75">
      <c r="A545" t="s">
        <v>471</v>
      </c>
      <c r="B545">
        <v>3</v>
      </c>
      <c r="C545" t="s">
        <v>472</v>
      </c>
      <c r="D545">
        <v>83</v>
      </c>
      <c r="E545" t="s">
        <v>202</v>
      </c>
      <c r="F545" t="s">
        <v>472</v>
      </c>
      <c r="G545" t="s">
        <v>471</v>
      </c>
      <c r="H545">
        <v>3</v>
      </c>
      <c r="I545">
        <v>45442146</v>
      </c>
      <c r="J545">
        <v>0.940538</v>
      </c>
      <c r="K545">
        <v>0.093221</v>
      </c>
      <c r="L545">
        <v>0.093221</v>
      </c>
      <c r="M545">
        <v>0</v>
      </c>
      <c r="N545">
        <v>1.033759</v>
      </c>
      <c r="O545">
        <v>469763.14</v>
      </c>
    </row>
    <row r="546" spans="1:15" ht="12.75">
      <c r="A546" t="s">
        <v>473</v>
      </c>
      <c r="B546">
        <v>3</v>
      </c>
      <c r="C546" t="s">
        <v>474</v>
      </c>
      <c r="D546">
        <v>62</v>
      </c>
      <c r="E546" t="s">
        <v>36</v>
      </c>
      <c r="F546" t="s">
        <v>474</v>
      </c>
      <c r="G546" t="s">
        <v>473</v>
      </c>
      <c r="H546">
        <v>3</v>
      </c>
      <c r="I546">
        <v>782917</v>
      </c>
      <c r="J546">
        <v>1.04042</v>
      </c>
      <c r="K546">
        <v>0.05193</v>
      </c>
      <c r="L546">
        <v>0.061509999999999995</v>
      </c>
      <c r="M546">
        <v>0</v>
      </c>
      <c r="N546">
        <v>1.10193</v>
      </c>
      <c r="O546">
        <v>8627.22</v>
      </c>
    </row>
    <row r="547" spans="1:15" ht="12.75">
      <c r="A547" t="s">
        <v>473</v>
      </c>
      <c r="B547">
        <v>3</v>
      </c>
      <c r="C547" t="s">
        <v>474</v>
      </c>
      <c r="D547">
        <v>79</v>
      </c>
      <c r="E547" t="s">
        <v>37</v>
      </c>
      <c r="F547" t="s">
        <v>474</v>
      </c>
      <c r="G547" t="s">
        <v>473</v>
      </c>
      <c r="H547">
        <v>3</v>
      </c>
      <c r="I547">
        <v>1535459373</v>
      </c>
      <c r="J547">
        <v>1.04042</v>
      </c>
      <c r="K547">
        <v>0.00958</v>
      </c>
      <c r="L547">
        <v>0.061509999999999995</v>
      </c>
      <c r="M547">
        <v>0</v>
      </c>
      <c r="N547">
        <v>1.10193</v>
      </c>
      <c r="O547">
        <v>16919715.14</v>
      </c>
    </row>
    <row r="548" spans="1:15" ht="12.75">
      <c r="A548" t="s">
        <v>475</v>
      </c>
      <c r="B548">
        <v>3</v>
      </c>
      <c r="C548" t="s">
        <v>476</v>
      </c>
      <c r="D548">
        <v>55</v>
      </c>
      <c r="E548" t="s">
        <v>275</v>
      </c>
      <c r="F548" t="s">
        <v>476</v>
      </c>
      <c r="G548" t="s">
        <v>475</v>
      </c>
      <c r="H548">
        <v>3</v>
      </c>
      <c r="I548">
        <v>68431974</v>
      </c>
      <c r="J548">
        <v>0.796884</v>
      </c>
      <c r="K548">
        <v>0.045098</v>
      </c>
      <c r="L548">
        <v>0.045098</v>
      </c>
      <c r="M548">
        <v>0</v>
      </c>
      <c r="N548">
        <v>0.841982</v>
      </c>
      <c r="O548">
        <v>576185.02</v>
      </c>
    </row>
    <row r="549" spans="1:15" ht="12.75">
      <c r="A549" t="s">
        <v>475</v>
      </c>
      <c r="B549">
        <v>3</v>
      </c>
      <c r="C549" t="s">
        <v>476</v>
      </c>
      <c r="D549">
        <v>76</v>
      </c>
      <c r="E549" t="s">
        <v>243</v>
      </c>
      <c r="F549" t="s">
        <v>476</v>
      </c>
      <c r="G549" t="s">
        <v>475</v>
      </c>
      <c r="H549">
        <v>3</v>
      </c>
      <c r="I549">
        <v>2238465</v>
      </c>
      <c r="J549">
        <v>0.796884</v>
      </c>
      <c r="K549">
        <v>0.045098</v>
      </c>
      <c r="L549">
        <v>0.045098</v>
      </c>
      <c r="M549">
        <v>0</v>
      </c>
      <c r="N549">
        <v>0.841982</v>
      </c>
      <c r="O549">
        <v>18847.49</v>
      </c>
    </row>
    <row r="550" spans="1:15" ht="12.75">
      <c r="A550" t="s">
        <v>475</v>
      </c>
      <c r="B550">
        <v>3</v>
      </c>
      <c r="C550" t="s">
        <v>476</v>
      </c>
      <c r="D550">
        <v>80</v>
      </c>
      <c r="E550" t="s">
        <v>96</v>
      </c>
      <c r="F550" t="s">
        <v>476</v>
      </c>
      <c r="G550" t="s">
        <v>475</v>
      </c>
      <c r="H550">
        <v>3</v>
      </c>
      <c r="I550">
        <v>594569925</v>
      </c>
      <c r="J550">
        <v>0.796884</v>
      </c>
      <c r="K550">
        <v>0.045098</v>
      </c>
      <c r="L550">
        <v>0.045098</v>
      </c>
      <c r="M550">
        <v>0</v>
      </c>
      <c r="N550">
        <v>0.841982</v>
      </c>
      <c r="O550">
        <v>5006178.2</v>
      </c>
    </row>
    <row r="551" spans="1:15" ht="12.75">
      <c r="A551" t="s">
        <v>477</v>
      </c>
      <c r="B551">
        <v>3</v>
      </c>
      <c r="C551" t="s">
        <v>478</v>
      </c>
      <c r="D551">
        <v>12</v>
      </c>
      <c r="E551" t="s">
        <v>92</v>
      </c>
      <c r="F551" t="s">
        <v>478</v>
      </c>
      <c r="G551" t="s">
        <v>477</v>
      </c>
      <c r="H551">
        <v>3</v>
      </c>
      <c r="I551">
        <v>65700686</v>
      </c>
      <c r="J551">
        <v>0.78902</v>
      </c>
      <c r="K551">
        <v>0.030002</v>
      </c>
      <c r="L551">
        <v>0.038549</v>
      </c>
      <c r="M551">
        <v>0</v>
      </c>
      <c r="N551">
        <v>0.827569</v>
      </c>
      <c r="O551">
        <v>543718.6</v>
      </c>
    </row>
    <row r="552" spans="1:15" ht="12.75">
      <c r="A552" t="s">
        <v>477</v>
      </c>
      <c r="B552">
        <v>3</v>
      </c>
      <c r="C552" t="s">
        <v>478</v>
      </c>
      <c r="D552">
        <v>80</v>
      </c>
      <c r="E552" t="s">
        <v>96</v>
      </c>
      <c r="F552" t="s">
        <v>478</v>
      </c>
      <c r="G552" t="s">
        <v>477</v>
      </c>
      <c r="H552">
        <v>3</v>
      </c>
      <c r="I552">
        <v>1548585370</v>
      </c>
      <c r="J552">
        <v>0.78902</v>
      </c>
      <c r="K552">
        <v>0.030002</v>
      </c>
      <c r="L552">
        <v>0.038549</v>
      </c>
      <c r="M552">
        <v>0</v>
      </c>
      <c r="N552">
        <v>0.827569</v>
      </c>
      <c r="O552">
        <v>12815641.68</v>
      </c>
    </row>
    <row r="553" spans="1:15" ht="12.75">
      <c r="A553" t="s">
        <v>479</v>
      </c>
      <c r="B553">
        <v>3</v>
      </c>
      <c r="C553" t="s">
        <v>480</v>
      </c>
      <c r="D553">
        <v>12</v>
      </c>
      <c r="E553" t="s">
        <v>92</v>
      </c>
      <c r="F553" t="s">
        <v>480</v>
      </c>
      <c r="G553" t="s">
        <v>479</v>
      </c>
      <c r="H553">
        <v>3</v>
      </c>
      <c r="I553">
        <v>47542180</v>
      </c>
      <c r="J553">
        <v>0.405837</v>
      </c>
      <c r="K553">
        <v>0.028474</v>
      </c>
      <c r="L553">
        <v>0.039547</v>
      </c>
      <c r="M553">
        <v>0</v>
      </c>
      <c r="N553">
        <v>0.445384</v>
      </c>
      <c r="O553">
        <v>211745.26</v>
      </c>
    </row>
    <row r="554" spans="1:15" ht="12.75">
      <c r="A554" t="s">
        <v>479</v>
      </c>
      <c r="B554">
        <v>3</v>
      </c>
      <c r="C554" t="s">
        <v>480</v>
      </c>
      <c r="D554">
        <v>72</v>
      </c>
      <c r="E554" t="s">
        <v>186</v>
      </c>
      <c r="F554" t="s">
        <v>480</v>
      </c>
      <c r="G554" t="s">
        <v>479</v>
      </c>
      <c r="H554">
        <v>3</v>
      </c>
      <c r="I554">
        <v>51470201</v>
      </c>
      <c r="J554">
        <v>0.405837</v>
      </c>
      <c r="K554">
        <v>0.028474</v>
      </c>
      <c r="L554">
        <v>0.039547</v>
      </c>
      <c r="M554">
        <v>0</v>
      </c>
      <c r="N554">
        <v>0.445384</v>
      </c>
      <c r="O554">
        <v>229240.15</v>
      </c>
    </row>
    <row r="555" spans="1:15" ht="12.75">
      <c r="A555" t="s">
        <v>479</v>
      </c>
      <c r="B555">
        <v>3</v>
      </c>
      <c r="C555" t="s">
        <v>480</v>
      </c>
      <c r="D555">
        <v>80</v>
      </c>
      <c r="E555" t="s">
        <v>96</v>
      </c>
      <c r="F555" t="s">
        <v>480</v>
      </c>
      <c r="G555" t="s">
        <v>479</v>
      </c>
      <c r="H555">
        <v>3</v>
      </c>
      <c r="I555">
        <v>767537295</v>
      </c>
      <c r="J555">
        <v>0.405837</v>
      </c>
      <c r="K555">
        <v>0.028474</v>
      </c>
      <c r="L555">
        <v>0.039547</v>
      </c>
      <c r="M555">
        <v>0</v>
      </c>
      <c r="N555">
        <v>0.445384</v>
      </c>
      <c r="O555">
        <v>3418499.42</v>
      </c>
    </row>
    <row r="556" spans="1:15" ht="12.75">
      <c r="A556" t="s">
        <v>479</v>
      </c>
      <c r="B556">
        <v>3</v>
      </c>
      <c r="C556" t="s">
        <v>480</v>
      </c>
      <c r="D556">
        <v>93</v>
      </c>
      <c r="E556" t="s">
        <v>146</v>
      </c>
      <c r="F556" t="s">
        <v>480</v>
      </c>
      <c r="G556" t="s">
        <v>479</v>
      </c>
      <c r="H556">
        <v>3</v>
      </c>
      <c r="I556">
        <v>731434504</v>
      </c>
      <c r="J556">
        <v>0.405837</v>
      </c>
      <c r="K556">
        <v>0.028474</v>
      </c>
      <c r="L556">
        <v>0.039547</v>
      </c>
      <c r="M556">
        <v>0</v>
      </c>
      <c r="N556">
        <v>0.445384</v>
      </c>
      <c r="O556">
        <v>3257700.58</v>
      </c>
    </row>
    <row r="557" spans="1:15" ht="12.75">
      <c r="A557" t="s">
        <v>481</v>
      </c>
      <c r="B557">
        <v>3</v>
      </c>
      <c r="C557" t="s">
        <v>482</v>
      </c>
      <c r="D557">
        <v>23</v>
      </c>
      <c r="E557" t="s">
        <v>58</v>
      </c>
      <c r="F557" t="s">
        <v>482</v>
      </c>
      <c r="G557" t="s">
        <v>481</v>
      </c>
      <c r="H557">
        <v>3</v>
      </c>
      <c r="I557">
        <v>25104209</v>
      </c>
      <c r="J557">
        <v>1.020012</v>
      </c>
      <c r="K557">
        <v>0</v>
      </c>
      <c r="L557">
        <v>0</v>
      </c>
      <c r="M557">
        <v>0</v>
      </c>
      <c r="N557">
        <v>1.020012</v>
      </c>
      <c r="O557">
        <v>256066.46</v>
      </c>
    </row>
    <row r="558" spans="1:15" ht="12.75">
      <c r="A558" t="s">
        <v>481</v>
      </c>
      <c r="B558">
        <v>3</v>
      </c>
      <c r="C558" t="s">
        <v>482</v>
      </c>
      <c r="D558">
        <v>81</v>
      </c>
      <c r="E558" t="s">
        <v>55</v>
      </c>
      <c r="F558" t="s">
        <v>482</v>
      </c>
      <c r="G558" t="s">
        <v>481</v>
      </c>
      <c r="H558">
        <v>3</v>
      </c>
      <c r="I558">
        <v>148630437</v>
      </c>
      <c r="J558">
        <v>1.020115</v>
      </c>
      <c r="K558">
        <v>0</v>
      </c>
      <c r="L558">
        <v>0</v>
      </c>
      <c r="M558">
        <v>0</v>
      </c>
      <c r="N558">
        <v>1.020115</v>
      </c>
      <c r="O558">
        <v>1516206.03</v>
      </c>
    </row>
    <row r="559" spans="1:15" ht="12.75">
      <c r="A559" t="s">
        <v>575</v>
      </c>
      <c r="B559">
        <v>3</v>
      </c>
      <c r="C559" t="s">
        <v>576</v>
      </c>
      <c r="D559">
        <v>16</v>
      </c>
      <c r="E559" t="s">
        <v>129</v>
      </c>
      <c r="F559" t="s">
        <v>576</v>
      </c>
      <c r="G559" t="s">
        <v>575</v>
      </c>
      <c r="H559">
        <v>3</v>
      </c>
      <c r="I559">
        <v>207942318</v>
      </c>
      <c r="J559">
        <v>0.777017</v>
      </c>
      <c r="K559">
        <v>0.016589</v>
      </c>
      <c r="L559">
        <v>0.055297</v>
      </c>
      <c r="M559">
        <v>0</v>
      </c>
      <c r="N559">
        <v>0.832314</v>
      </c>
      <c r="O559">
        <v>1730733.33</v>
      </c>
    </row>
    <row r="560" spans="1:15" ht="12.75">
      <c r="A560" t="s">
        <v>575</v>
      </c>
      <c r="B560">
        <v>3</v>
      </c>
      <c r="C560" t="s">
        <v>576</v>
      </c>
      <c r="D560">
        <v>81</v>
      </c>
      <c r="E560" t="s">
        <v>55</v>
      </c>
      <c r="F560" t="s">
        <v>576</v>
      </c>
      <c r="G560" t="s">
        <v>575</v>
      </c>
      <c r="H560">
        <v>3</v>
      </c>
      <c r="I560">
        <v>705356764</v>
      </c>
      <c r="J560">
        <v>0.777017</v>
      </c>
      <c r="K560">
        <v>0.016589</v>
      </c>
      <c r="L560">
        <v>0.055297</v>
      </c>
      <c r="M560">
        <v>0</v>
      </c>
      <c r="N560">
        <v>0.832314</v>
      </c>
      <c r="O560">
        <v>5870800.7</v>
      </c>
    </row>
    <row r="561" spans="1:15" ht="12.75">
      <c r="A561" t="s">
        <v>483</v>
      </c>
      <c r="B561">
        <v>3</v>
      </c>
      <c r="C561" t="s">
        <v>484</v>
      </c>
      <c r="D561">
        <v>47</v>
      </c>
      <c r="E561" t="s">
        <v>290</v>
      </c>
      <c r="F561" t="s">
        <v>484</v>
      </c>
      <c r="G561" t="s">
        <v>483</v>
      </c>
      <c r="H561">
        <v>3</v>
      </c>
      <c r="I561">
        <v>22336455</v>
      </c>
      <c r="J561">
        <v>0.591057</v>
      </c>
      <c r="K561">
        <v>0.009321</v>
      </c>
      <c r="L561">
        <v>0.009321</v>
      </c>
      <c r="M561">
        <v>0</v>
      </c>
      <c r="N561">
        <v>0.600378</v>
      </c>
      <c r="O561">
        <v>134103.19</v>
      </c>
    </row>
    <row r="562" spans="1:15" ht="12.75">
      <c r="A562" t="s">
        <v>483</v>
      </c>
      <c r="B562">
        <v>3</v>
      </c>
      <c r="C562" t="s">
        <v>484</v>
      </c>
      <c r="D562">
        <v>82</v>
      </c>
      <c r="E562" t="s">
        <v>76</v>
      </c>
      <c r="F562" t="s">
        <v>484</v>
      </c>
      <c r="G562" t="s">
        <v>483</v>
      </c>
      <c r="H562">
        <v>3</v>
      </c>
      <c r="I562">
        <v>596215883</v>
      </c>
      <c r="J562">
        <v>0.591057</v>
      </c>
      <c r="K562">
        <v>0.009321</v>
      </c>
      <c r="L562">
        <v>0.009321</v>
      </c>
      <c r="M562">
        <v>0</v>
      </c>
      <c r="N562">
        <v>0.600378</v>
      </c>
      <c r="O562">
        <v>3579556.16</v>
      </c>
    </row>
    <row r="563" spans="1:15" ht="12.75">
      <c r="A563" t="s">
        <v>483</v>
      </c>
      <c r="B563">
        <v>3</v>
      </c>
      <c r="C563" t="s">
        <v>484</v>
      </c>
      <c r="D563">
        <v>88</v>
      </c>
      <c r="E563" t="s">
        <v>284</v>
      </c>
      <c r="F563" t="s">
        <v>484</v>
      </c>
      <c r="G563" t="s">
        <v>483</v>
      </c>
      <c r="H563">
        <v>3</v>
      </c>
      <c r="I563">
        <v>31033505</v>
      </c>
      <c r="J563">
        <v>0.591057</v>
      </c>
      <c r="K563">
        <v>0.009321</v>
      </c>
      <c r="L563">
        <v>0.009321</v>
      </c>
      <c r="M563">
        <v>0</v>
      </c>
      <c r="N563">
        <v>0.600378</v>
      </c>
      <c r="O563">
        <v>186318.33</v>
      </c>
    </row>
    <row r="564" spans="1:15" ht="12.75">
      <c r="A564" t="s">
        <v>485</v>
      </c>
      <c r="B564">
        <v>3</v>
      </c>
      <c r="C564" t="s">
        <v>486</v>
      </c>
      <c r="D564">
        <v>21</v>
      </c>
      <c r="E564" t="s">
        <v>42</v>
      </c>
      <c r="F564" t="s">
        <v>486</v>
      </c>
      <c r="G564" t="s">
        <v>485</v>
      </c>
      <c r="H564">
        <v>3</v>
      </c>
      <c r="I564">
        <v>113152635</v>
      </c>
      <c r="J564">
        <v>0.813224</v>
      </c>
      <c r="K564">
        <v>0.007192</v>
      </c>
      <c r="L564">
        <v>0.044946999999999994</v>
      </c>
      <c r="M564">
        <v>0</v>
      </c>
      <c r="N564">
        <v>0.858171</v>
      </c>
      <c r="O564">
        <v>971043.15</v>
      </c>
    </row>
    <row r="565" spans="1:15" ht="12.75">
      <c r="A565" t="s">
        <v>485</v>
      </c>
      <c r="B565">
        <v>3</v>
      </c>
      <c r="C565" t="s">
        <v>486</v>
      </c>
      <c r="D565">
        <v>82</v>
      </c>
      <c r="E565" t="s">
        <v>76</v>
      </c>
      <c r="F565" t="s">
        <v>486</v>
      </c>
      <c r="G565" t="s">
        <v>485</v>
      </c>
      <c r="H565">
        <v>3</v>
      </c>
      <c r="I565">
        <v>167783289</v>
      </c>
      <c r="J565">
        <v>0.813224</v>
      </c>
      <c r="K565">
        <v>0.007192</v>
      </c>
      <c r="L565">
        <v>0.044946999999999994</v>
      </c>
      <c r="M565">
        <v>0</v>
      </c>
      <c r="N565">
        <v>0.858171</v>
      </c>
      <c r="O565">
        <v>1439869.95</v>
      </c>
    </row>
    <row r="566" spans="1:15" ht="12.75">
      <c r="A566" t="s">
        <v>487</v>
      </c>
      <c r="B566">
        <v>3</v>
      </c>
      <c r="C566" t="s">
        <v>488</v>
      </c>
      <c r="D566">
        <v>23</v>
      </c>
      <c r="E566" t="s">
        <v>58</v>
      </c>
      <c r="F566" t="s">
        <v>488</v>
      </c>
      <c r="G566" t="s">
        <v>487</v>
      </c>
      <c r="H566">
        <v>3</v>
      </c>
      <c r="I566">
        <v>10549729</v>
      </c>
      <c r="J566">
        <v>0.531812</v>
      </c>
      <c r="K566">
        <v>0.036783</v>
      </c>
      <c r="L566">
        <v>0.036783</v>
      </c>
      <c r="M566">
        <v>0</v>
      </c>
      <c r="N566">
        <v>0.568595</v>
      </c>
      <c r="O566">
        <v>59985.39</v>
      </c>
    </row>
    <row r="567" spans="1:15" ht="12.75">
      <c r="A567" t="s">
        <v>487</v>
      </c>
      <c r="B567">
        <v>3</v>
      </c>
      <c r="C567" t="s">
        <v>488</v>
      </c>
      <c r="D567">
        <v>83</v>
      </c>
      <c r="E567" t="s">
        <v>202</v>
      </c>
      <c r="F567" t="s">
        <v>488</v>
      </c>
      <c r="G567" t="s">
        <v>487</v>
      </c>
      <c r="H567">
        <v>3</v>
      </c>
      <c r="I567">
        <v>526651328</v>
      </c>
      <c r="J567">
        <v>0.531812</v>
      </c>
      <c r="K567">
        <v>0.036783</v>
      </c>
      <c r="L567">
        <v>0.036783</v>
      </c>
      <c r="M567">
        <v>0</v>
      </c>
      <c r="N567">
        <v>0.568595</v>
      </c>
      <c r="O567">
        <v>2994525.71</v>
      </c>
    </row>
    <row r="568" spans="1:15" ht="12.75">
      <c r="A568" t="s">
        <v>489</v>
      </c>
      <c r="B568">
        <v>3</v>
      </c>
      <c r="C568" t="s">
        <v>490</v>
      </c>
      <c r="D568">
        <v>84</v>
      </c>
      <c r="E568" t="s">
        <v>152</v>
      </c>
      <c r="F568" t="s">
        <v>490</v>
      </c>
      <c r="G568" t="s">
        <v>489</v>
      </c>
      <c r="H568">
        <v>3</v>
      </c>
      <c r="I568">
        <v>621219793</v>
      </c>
      <c r="J568">
        <v>0.817295</v>
      </c>
      <c r="K568">
        <v>0.043089</v>
      </c>
      <c r="L568">
        <v>0.08013300000000001</v>
      </c>
      <c r="M568">
        <v>0</v>
      </c>
      <c r="N568">
        <v>0.897428</v>
      </c>
      <c r="O568">
        <v>5575008.58</v>
      </c>
    </row>
    <row r="569" spans="1:15" ht="12.75">
      <c r="A569" t="s">
        <v>491</v>
      </c>
      <c r="B569">
        <v>3</v>
      </c>
      <c r="C569" t="s">
        <v>492</v>
      </c>
      <c r="D569">
        <v>65</v>
      </c>
      <c r="E569" t="s">
        <v>421</v>
      </c>
      <c r="F569" t="s">
        <v>492</v>
      </c>
      <c r="G569" t="s">
        <v>491</v>
      </c>
      <c r="H569">
        <v>3</v>
      </c>
      <c r="I569">
        <v>114580046</v>
      </c>
      <c r="J569">
        <v>0.596003</v>
      </c>
      <c r="K569">
        <v>0.027425</v>
      </c>
      <c r="L569">
        <v>0.027425</v>
      </c>
      <c r="M569">
        <v>0</v>
      </c>
      <c r="N569">
        <v>0.623428</v>
      </c>
      <c r="O569">
        <v>714325.32</v>
      </c>
    </row>
    <row r="570" spans="1:15" ht="12.75">
      <c r="A570" t="s">
        <v>491</v>
      </c>
      <c r="B570">
        <v>3</v>
      </c>
      <c r="C570" t="s">
        <v>492</v>
      </c>
      <c r="D570">
        <v>85</v>
      </c>
      <c r="E570" t="s">
        <v>248</v>
      </c>
      <c r="F570" t="s">
        <v>492</v>
      </c>
      <c r="G570" t="s">
        <v>491</v>
      </c>
      <c r="H570">
        <v>3</v>
      </c>
      <c r="I570">
        <v>437900545</v>
      </c>
      <c r="J570">
        <v>0.596003</v>
      </c>
      <c r="K570">
        <v>0.027425</v>
      </c>
      <c r="L570">
        <v>0.027425</v>
      </c>
      <c r="M570">
        <v>0</v>
      </c>
      <c r="N570">
        <v>0.623428</v>
      </c>
      <c r="O570">
        <v>2729998.85</v>
      </c>
    </row>
    <row r="571" spans="1:15" ht="12.75">
      <c r="A571" t="s">
        <v>493</v>
      </c>
      <c r="B571">
        <v>3</v>
      </c>
      <c r="C571" t="s">
        <v>494</v>
      </c>
      <c r="D571">
        <v>65</v>
      </c>
      <c r="E571" t="s">
        <v>421</v>
      </c>
      <c r="F571" t="s">
        <v>494</v>
      </c>
      <c r="G571" t="s">
        <v>493</v>
      </c>
      <c r="H571">
        <v>3</v>
      </c>
      <c r="I571">
        <v>21711459</v>
      </c>
      <c r="J571">
        <v>0.633698</v>
      </c>
      <c r="K571">
        <v>0.14</v>
      </c>
      <c r="L571">
        <v>0.14141700000000001</v>
      </c>
      <c r="M571">
        <v>0</v>
      </c>
      <c r="N571">
        <v>0.775115</v>
      </c>
      <c r="O571">
        <v>168289.02</v>
      </c>
    </row>
    <row r="572" spans="1:15" ht="12.75">
      <c r="A572" t="s">
        <v>493</v>
      </c>
      <c r="B572">
        <v>3</v>
      </c>
      <c r="C572" t="s">
        <v>494</v>
      </c>
      <c r="D572">
        <v>85</v>
      </c>
      <c r="E572" t="s">
        <v>248</v>
      </c>
      <c r="F572" t="s">
        <v>494</v>
      </c>
      <c r="G572" t="s">
        <v>493</v>
      </c>
      <c r="H572">
        <v>3</v>
      </c>
      <c r="I572">
        <v>822204642</v>
      </c>
      <c r="J572">
        <v>0.633698</v>
      </c>
      <c r="K572">
        <v>0.14</v>
      </c>
      <c r="L572">
        <v>0.14141700000000001</v>
      </c>
      <c r="M572">
        <v>0</v>
      </c>
      <c r="N572">
        <v>0.775115</v>
      </c>
      <c r="O572">
        <v>6373042.35</v>
      </c>
    </row>
    <row r="573" spans="1:15" ht="12.75">
      <c r="A573" t="s">
        <v>495</v>
      </c>
      <c r="B573">
        <v>3</v>
      </c>
      <c r="C573" t="s">
        <v>496</v>
      </c>
      <c r="D573">
        <v>18</v>
      </c>
      <c r="E573" t="s">
        <v>10</v>
      </c>
      <c r="F573" t="s">
        <v>497</v>
      </c>
      <c r="G573" t="s">
        <v>498</v>
      </c>
      <c r="H573">
        <v>3</v>
      </c>
      <c r="I573">
        <v>7323557</v>
      </c>
      <c r="J573">
        <v>0.382261</v>
      </c>
      <c r="K573">
        <v>0.05</v>
      </c>
      <c r="L573">
        <v>0.05</v>
      </c>
      <c r="M573">
        <v>0</v>
      </c>
      <c r="N573">
        <v>0.432261</v>
      </c>
      <c r="O573">
        <v>31656.92</v>
      </c>
    </row>
    <row r="574" spans="1:15" ht="12.75">
      <c r="A574" t="s">
        <v>495</v>
      </c>
      <c r="B574">
        <v>3</v>
      </c>
      <c r="C574" t="s">
        <v>496</v>
      </c>
      <c r="D574">
        <v>30</v>
      </c>
      <c r="E574" t="s">
        <v>144</v>
      </c>
      <c r="F574" t="s">
        <v>497</v>
      </c>
      <c r="G574" t="s">
        <v>498</v>
      </c>
      <c r="H574">
        <v>3</v>
      </c>
      <c r="I574">
        <v>2881103</v>
      </c>
      <c r="J574">
        <v>0.382261</v>
      </c>
      <c r="K574">
        <v>0.05</v>
      </c>
      <c r="L574">
        <v>0.05</v>
      </c>
      <c r="M574">
        <v>0</v>
      </c>
      <c r="N574">
        <v>0.432261</v>
      </c>
      <c r="O574">
        <v>12453.93</v>
      </c>
    </row>
    <row r="575" spans="1:15" ht="12.75">
      <c r="A575" t="s">
        <v>495</v>
      </c>
      <c r="B575">
        <v>3</v>
      </c>
      <c r="C575" t="s">
        <v>496</v>
      </c>
      <c r="D575">
        <v>65</v>
      </c>
      <c r="E575" t="s">
        <v>421</v>
      </c>
      <c r="F575" t="s">
        <v>497</v>
      </c>
      <c r="G575" t="s">
        <v>498</v>
      </c>
      <c r="H575">
        <v>3</v>
      </c>
      <c r="I575">
        <v>227277491</v>
      </c>
      <c r="J575">
        <v>0.382261</v>
      </c>
      <c r="K575">
        <v>0.05</v>
      </c>
      <c r="L575">
        <v>0.05</v>
      </c>
      <c r="M575">
        <v>0</v>
      </c>
      <c r="N575">
        <v>0.432261</v>
      </c>
      <c r="O575">
        <v>982433.05</v>
      </c>
    </row>
    <row r="576" spans="1:15" ht="12.75">
      <c r="A576" t="s">
        <v>495</v>
      </c>
      <c r="B576">
        <v>3</v>
      </c>
      <c r="C576" t="s">
        <v>496</v>
      </c>
      <c r="D576">
        <v>85</v>
      </c>
      <c r="E576" t="s">
        <v>248</v>
      </c>
      <c r="F576" t="s">
        <v>497</v>
      </c>
      <c r="G576" t="s">
        <v>498</v>
      </c>
      <c r="H576">
        <v>3</v>
      </c>
      <c r="I576">
        <v>181891771</v>
      </c>
      <c r="J576">
        <v>0.382261</v>
      </c>
      <c r="K576">
        <v>0.05</v>
      </c>
      <c r="L576">
        <v>0.05</v>
      </c>
      <c r="M576">
        <v>0</v>
      </c>
      <c r="N576">
        <v>0.432261</v>
      </c>
      <c r="O576">
        <v>786248.76</v>
      </c>
    </row>
    <row r="577" spans="1:15" ht="12.75">
      <c r="A577" t="s">
        <v>495</v>
      </c>
      <c r="B577">
        <v>3</v>
      </c>
      <c r="C577" t="s">
        <v>496</v>
      </c>
      <c r="D577">
        <v>30</v>
      </c>
      <c r="E577" t="s">
        <v>144</v>
      </c>
      <c r="F577" t="s">
        <v>499</v>
      </c>
      <c r="G577" t="s">
        <v>500</v>
      </c>
      <c r="H577">
        <v>3</v>
      </c>
      <c r="I577">
        <v>162811498</v>
      </c>
      <c r="J577">
        <v>0.382261</v>
      </c>
      <c r="K577">
        <v>0.05</v>
      </c>
      <c r="L577">
        <v>0.05</v>
      </c>
      <c r="M577">
        <v>0</v>
      </c>
      <c r="N577">
        <v>0.432261</v>
      </c>
      <c r="O577">
        <v>703771.9</v>
      </c>
    </row>
    <row r="578" spans="1:15" ht="12.75">
      <c r="A578" t="s">
        <v>495</v>
      </c>
      <c r="B578">
        <v>3</v>
      </c>
      <c r="C578" t="s">
        <v>496</v>
      </c>
      <c r="D578">
        <v>85</v>
      </c>
      <c r="E578" t="s">
        <v>248</v>
      </c>
      <c r="F578" t="s">
        <v>499</v>
      </c>
      <c r="G578" t="s">
        <v>500</v>
      </c>
      <c r="H578">
        <v>3</v>
      </c>
      <c r="I578">
        <v>340963149</v>
      </c>
      <c r="J578">
        <v>0.382261</v>
      </c>
      <c r="K578">
        <v>0.05</v>
      </c>
      <c r="L578">
        <v>0.05</v>
      </c>
      <c r="M578">
        <v>0</v>
      </c>
      <c r="N578">
        <v>0.432261</v>
      </c>
      <c r="O578">
        <v>1473853.31</v>
      </c>
    </row>
    <row r="579" spans="1:15" ht="12.75">
      <c r="A579" t="s">
        <v>501</v>
      </c>
      <c r="B579">
        <v>3</v>
      </c>
      <c r="C579" t="s">
        <v>502</v>
      </c>
      <c r="D579">
        <v>16</v>
      </c>
      <c r="E579" t="s">
        <v>129</v>
      </c>
      <c r="F579" t="s">
        <v>502</v>
      </c>
      <c r="G579" t="s">
        <v>501</v>
      </c>
      <c r="H579">
        <v>3</v>
      </c>
      <c r="I579">
        <v>67586844</v>
      </c>
      <c r="J579">
        <v>0.898782</v>
      </c>
      <c r="K579">
        <v>0</v>
      </c>
      <c r="L579">
        <v>0.046145</v>
      </c>
      <c r="M579">
        <v>0</v>
      </c>
      <c r="N579">
        <v>0.944927</v>
      </c>
      <c r="O579">
        <v>638646.54</v>
      </c>
    </row>
    <row r="580" spans="1:15" ht="12.75">
      <c r="A580" t="s">
        <v>501</v>
      </c>
      <c r="B580">
        <v>3</v>
      </c>
      <c r="C580" t="s">
        <v>502</v>
      </c>
      <c r="D580">
        <v>86</v>
      </c>
      <c r="E580" t="s">
        <v>45</v>
      </c>
      <c r="F580" t="s">
        <v>605</v>
      </c>
      <c r="G580" t="s">
        <v>501</v>
      </c>
      <c r="H580">
        <v>3</v>
      </c>
      <c r="I580">
        <v>218032624</v>
      </c>
      <c r="J580">
        <v>0.898782</v>
      </c>
      <c r="K580">
        <v>0</v>
      </c>
      <c r="L580">
        <v>0.046145</v>
      </c>
      <c r="M580">
        <v>0</v>
      </c>
      <c r="N580">
        <v>0.944927</v>
      </c>
      <c r="O580">
        <v>2060253.58</v>
      </c>
    </row>
    <row r="581" spans="1:15" ht="12.75">
      <c r="A581" t="s">
        <v>503</v>
      </c>
      <c r="B581">
        <v>3</v>
      </c>
      <c r="C581" t="s">
        <v>504</v>
      </c>
      <c r="D581">
        <v>20</v>
      </c>
      <c r="E581" t="s">
        <v>87</v>
      </c>
      <c r="F581" t="s">
        <v>504</v>
      </c>
      <c r="G581" t="s">
        <v>503</v>
      </c>
      <c r="H581">
        <v>3</v>
      </c>
      <c r="I581">
        <v>154864276</v>
      </c>
      <c r="J581">
        <v>0.696079</v>
      </c>
      <c r="K581">
        <v>0.041568</v>
      </c>
      <c r="L581">
        <v>0.041568</v>
      </c>
      <c r="M581">
        <v>0</v>
      </c>
      <c r="N581">
        <v>0.737647</v>
      </c>
      <c r="O581">
        <v>1142352.75</v>
      </c>
    </row>
    <row r="582" spans="1:15" ht="12.75">
      <c r="A582" t="s">
        <v>503</v>
      </c>
      <c r="B582">
        <v>3</v>
      </c>
      <c r="C582" t="s">
        <v>504</v>
      </c>
      <c r="D582">
        <v>87</v>
      </c>
      <c r="E582" t="s">
        <v>91</v>
      </c>
      <c r="F582" t="s">
        <v>504</v>
      </c>
      <c r="G582" t="s">
        <v>503</v>
      </c>
      <c r="H582">
        <v>3</v>
      </c>
      <c r="I582">
        <v>403834307</v>
      </c>
      <c r="J582">
        <v>0.69608</v>
      </c>
      <c r="K582">
        <v>0.041568</v>
      </c>
      <c r="L582">
        <v>0.041568</v>
      </c>
      <c r="M582">
        <v>0</v>
      </c>
      <c r="N582">
        <v>0.737648</v>
      </c>
      <c r="O582">
        <v>2978880.34</v>
      </c>
    </row>
    <row r="583" spans="1:15" ht="12.75">
      <c r="A583" t="s">
        <v>503</v>
      </c>
      <c r="B583">
        <v>3</v>
      </c>
      <c r="C583" t="s">
        <v>504</v>
      </c>
      <c r="D583">
        <v>90</v>
      </c>
      <c r="E583" t="s">
        <v>117</v>
      </c>
      <c r="F583" t="s">
        <v>504</v>
      </c>
      <c r="G583" t="s">
        <v>503</v>
      </c>
      <c r="H583">
        <v>3</v>
      </c>
      <c r="I583">
        <v>48979387</v>
      </c>
      <c r="J583">
        <v>0.696079</v>
      </c>
      <c r="K583">
        <v>0.041568</v>
      </c>
      <c r="L583">
        <v>0.041568</v>
      </c>
      <c r="M583">
        <v>0</v>
      </c>
      <c r="N583">
        <v>0.737647</v>
      </c>
      <c r="O583">
        <v>361295.42</v>
      </c>
    </row>
    <row r="584" spans="1:15" ht="12.75">
      <c r="A584" t="s">
        <v>505</v>
      </c>
      <c r="B584">
        <v>3</v>
      </c>
      <c r="C584" t="s">
        <v>506</v>
      </c>
      <c r="D584">
        <v>87</v>
      </c>
      <c r="E584" t="s">
        <v>91</v>
      </c>
      <c r="F584" t="s">
        <v>506</v>
      </c>
      <c r="G584" t="s">
        <v>505</v>
      </c>
      <c r="H584">
        <v>3</v>
      </c>
      <c r="I584">
        <v>170145434</v>
      </c>
      <c r="J584">
        <v>1.049963</v>
      </c>
      <c r="K584">
        <v>0</v>
      </c>
      <c r="L584">
        <v>0</v>
      </c>
      <c r="M584">
        <v>0</v>
      </c>
      <c r="N584">
        <v>1.049963</v>
      </c>
      <c r="O584">
        <v>1786466.71</v>
      </c>
    </row>
    <row r="585" spans="1:15" ht="12.75">
      <c r="A585" t="s">
        <v>507</v>
      </c>
      <c r="B585">
        <v>3</v>
      </c>
      <c r="C585" t="s">
        <v>577</v>
      </c>
      <c r="D585">
        <v>87</v>
      </c>
      <c r="E585" t="s">
        <v>91</v>
      </c>
      <c r="F585" t="s">
        <v>577</v>
      </c>
      <c r="G585" t="s">
        <v>507</v>
      </c>
      <c r="H585">
        <v>3</v>
      </c>
      <c r="I585">
        <v>19107937</v>
      </c>
      <c r="J585">
        <v>1.049487</v>
      </c>
      <c r="K585">
        <v>0</v>
      </c>
      <c r="L585">
        <v>0</v>
      </c>
      <c r="M585">
        <v>0</v>
      </c>
      <c r="N585">
        <v>1.049487</v>
      </c>
      <c r="O585">
        <v>200535.8</v>
      </c>
    </row>
    <row r="586" spans="1:15" ht="12.75">
      <c r="A586" t="s">
        <v>508</v>
      </c>
      <c r="B586">
        <v>3</v>
      </c>
      <c r="C586" t="s">
        <v>509</v>
      </c>
      <c r="D586">
        <v>87</v>
      </c>
      <c r="E586" t="s">
        <v>91</v>
      </c>
      <c r="F586" t="s">
        <v>509</v>
      </c>
      <c r="G586" t="s">
        <v>508</v>
      </c>
      <c r="H586">
        <v>3</v>
      </c>
      <c r="I586">
        <v>103044130</v>
      </c>
      <c r="J586">
        <v>1.049354</v>
      </c>
      <c r="K586">
        <v>0</v>
      </c>
      <c r="L586">
        <v>0</v>
      </c>
      <c r="M586">
        <v>0</v>
      </c>
      <c r="N586">
        <v>1.049354</v>
      </c>
      <c r="O586">
        <v>1081299.51</v>
      </c>
    </row>
    <row r="587" spans="1:15" ht="12.75">
      <c r="A587" t="s">
        <v>510</v>
      </c>
      <c r="B587">
        <v>3</v>
      </c>
      <c r="C587" t="s">
        <v>511</v>
      </c>
      <c r="D587">
        <v>21</v>
      </c>
      <c r="E587" t="s">
        <v>42</v>
      </c>
      <c r="F587" t="s">
        <v>511</v>
      </c>
      <c r="G587" t="s">
        <v>510</v>
      </c>
      <c r="H587">
        <v>3</v>
      </c>
      <c r="I587">
        <v>39185599</v>
      </c>
      <c r="J587">
        <v>0.789577</v>
      </c>
      <c r="K587">
        <v>0</v>
      </c>
      <c r="L587">
        <v>0.015831</v>
      </c>
      <c r="M587">
        <v>0</v>
      </c>
      <c r="N587">
        <v>0.805408</v>
      </c>
      <c r="O587">
        <v>315603.96</v>
      </c>
    </row>
    <row r="588" spans="1:15" ht="12.75">
      <c r="A588" t="s">
        <v>510</v>
      </c>
      <c r="B588">
        <v>3</v>
      </c>
      <c r="C588" t="s">
        <v>511</v>
      </c>
      <c r="D588">
        <v>36</v>
      </c>
      <c r="E588" t="s">
        <v>283</v>
      </c>
      <c r="F588" t="s">
        <v>511</v>
      </c>
      <c r="G588" t="s">
        <v>510</v>
      </c>
      <c r="H588">
        <v>3</v>
      </c>
      <c r="I588">
        <v>27825300</v>
      </c>
      <c r="J588">
        <v>0.789577</v>
      </c>
      <c r="K588">
        <v>0</v>
      </c>
      <c r="L588">
        <v>0.015831</v>
      </c>
      <c r="M588">
        <v>0</v>
      </c>
      <c r="N588">
        <v>0.805408</v>
      </c>
      <c r="O588">
        <v>224107.4</v>
      </c>
    </row>
    <row r="589" spans="1:15" ht="12.75">
      <c r="A589" t="s">
        <v>510</v>
      </c>
      <c r="B589">
        <v>3</v>
      </c>
      <c r="C589" t="s">
        <v>511</v>
      </c>
      <c r="D589">
        <v>39</v>
      </c>
      <c r="E589" t="s">
        <v>47</v>
      </c>
      <c r="F589" t="s">
        <v>511</v>
      </c>
      <c r="G589" t="s">
        <v>510</v>
      </c>
      <c r="H589">
        <v>3</v>
      </c>
      <c r="I589">
        <v>1790671</v>
      </c>
      <c r="J589">
        <v>0.789576</v>
      </c>
      <c r="K589">
        <v>0</v>
      </c>
      <c r="L589">
        <v>0.015831</v>
      </c>
      <c r="M589">
        <v>0</v>
      </c>
      <c r="N589">
        <v>0.805407</v>
      </c>
      <c r="O589">
        <v>14422.21</v>
      </c>
    </row>
    <row r="590" spans="1:15" ht="12.75">
      <c r="A590" t="s">
        <v>510</v>
      </c>
      <c r="B590">
        <v>3</v>
      </c>
      <c r="C590" t="s">
        <v>511</v>
      </c>
      <c r="D590">
        <v>88</v>
      </c>
      <c r="E590" t="s">
        <v>284</v>
      </c>
      <c r="F590" t="s">
        <v>511</v>
      </c>
      <c r="G590" t="s">
        <v>510</v>
      </c>
      <c r="H590">
        <v>3</v>
      </c>
      <c r="I590">
        <v>792547177</v>
      </c>
      <c r="J590">
        <v>0.789577</v>
      </c>
      <c r="K590">
        <v>0</v>
      </c>
      <c r="L590">
        <v>0.015831</v>
      </c>
      <c r="M590">
        <v>0</v>
      </c>
      <c r="N590">
        <v>0.805408</v>
      </c>
      <c r="O590">
        <v>6383239.62</v>
      </c>
    </row>
    <row r="591" spans="1:15" ht="12.75">
      <c r="A591" t="s">
        <v>512</v>
      </c>
      <c r="B591">
        <v>3</v>
      </c>
      <c r="C591" t="s">
        <v>513</v>
      </c>
      <c r="D591">
        <v>21</v>
      </c>
      <c r="E591" t="s">
        <v>42</v>
      </c>
      <c r="F591" t="s">
        <v>513</v>
      </c>
      <c r="G591" t="s">
        <v>512</v>
      </c>
      <c r="H591">
        <v>3</v>
      </c>
      <c r="I591">
        <v>37089948</v>
      </c>
      <c r="J591">
        <v>0.885803</v>
      </c>
      <c r="K591">
        <v>0.022488</v>
      </c>
      <c r="L591">
        <v>0.041685</v>
      </c>
      <c r="M591">
        <v>0</v>
      </c>
      <c r="N591">
        <v>0.927488</v>
      </c>
      <c r="O591">
        <v>344004.82</v>
      </c>
    </row>
    <row r="592" spans="1:15" ht="12.75">
      <c r="A592" t="s">
        <v>512</v>
      </c>
      <c r="B592">
        <v>3</v>
      </c>
      <c r="C592" t="s">
        <v>513</v>
      </c>
      <c r="D592">
        <v>82</v>
      </c>
      <c r="E592" t="s">
        <v>76</v>
      </c>
      <c r="F592" t="s">
        <v>513</v>
      </c>
      <c r="G592" t="s">
        <v>512</v>
      </c>
      <c r="H592">
        <v>3</v>
      </c>
      <c r="I592">
        <v>25362856</v>
      </c>
      <c r="J592">
        <v>0.885803</v>
      </c>
      <c r="K592">
        <v>0.022488</v>
      </c>
      <c r="L592">
        <v>0.041685</v>
      </c>
      <c r="M592">
        <v>0</v>
      </c>
      <c r="N592">
        <v>0.927488</v>
      </c>
      <c r="O592">
        <v>235237.72</v>
      </c>
    </row>
    <row r="593" spans="1:15" ht="12.75">
      <c r="A593" t="s">
        <v>512</v>
      </c>
      <c r="B593">
        <v>3</v>
      </c>
      <c r="C593" t="s">
        <v>513</v>
      </c>
      <c r="D593">
        <v>88</v>
      </c>
      <c r="E593" t="s">
        <v>284</v>
      </c>
      <c r="F593" t="s">
        <v>513</v>
      </c>
      <c r="G593" t="s">
        <v>512</v>
      </c>
      <c r="H593">
        <v>3</v>
      </c>
      <c r="I593">
        <v>121709335</v>
      </c>
      <c r="J593">
        <v>0.885803</v>
      </c>
      <c r="K593">
        <v>0.022488</v>
      </c>
      <c r="L593">
        <v>0.041685</v>
      </c>
      <c r="M593">
        <v>0</v>
      </c>
      <c r="N593">
        <v>0.927488</v>
      </c>
      <c r="O593">
        <v>1128839.58</v>
      </c>
    </row>
    <row r="594" spans="1:15" ht="12.75">
      <c r="A594" t="s">
        <v>514</v>
      </c>
      <c r="B594">
        <v>3</v>
      </c>
      <c r="C594" t="s">
        <v>515</v>
      </c>
      <c r="D594">
        <v>89</v>
      </c>
      <c r="E594" t="s">
        <v>84</v>
      </c>
      <c r="F594" t="s">
        <v>515</v>
      </c>
      <c r="G594" t="s">
        <v>514</v>
      </c>
      <c r="H594">
        <v>3</v>
      </c>
      <c r="I594">
        <v>1732452153</v>
      </c>
      <c r="J594">
        <v>1.052649</v>
      </c>
      <c r="K594">
        <v>0</v>
      </c>
      <c r="L594">
        <v>0.003647</v>
      </c>
      <c r="M594">
        <v>0</v>
      </c>
      <c r="N594">
        <v>1.056296</v>
      </c>
      <c r="O594">
        <v>18299822.68</v>
      </c>
    </row>
    <row r="595" spans="1:15" ht="12.75">
      <c r="A595" t="s">
        <v>516</v>
      </c>
      <c r="B595">
        <v>3</v>
      </c>
      <c r="C595" t="s">
        <v>517</v>
      </c>
      <c r="D595">
        <v>28</v>
      </c>
      <c r="E595" t="s">
        <v>223</v>
      </c>
      <c r="F595" t="s">
        <v>517</v>
      </c>
      <c r="G595" t="s">
        <v>516</v>
      </c>
      <c r="H595">
        <v>3</v>
      </c>
      <c r="I595">
        <v>49641320</v>
      </c>
      <c r="J595">
        <v>0.95</v>
      </c>
      <c r="K595">
        <v>0.1</v>
      </c>
      <c r="L595">
        <v>0.14400000000000002</v>
      </c>
      <c r="M595">
        <v>0</v>
      </c>
      <c r="N595">
        <v>1.094</v>
      </c>
      <c r="O595">
        <v>543078.52</v>
      </c>
    </row>
    <row r="596" spans="1:15" ht="12.75">
      <c r="A596" t="s">
        <v>516</v>
      </c>
      <c r="B596">
        <v>3</v>
      </c>
      <c r="C596" t="s">
        <v>517</v>
      </c>
      <c r="D596">
        <v>89</v>
      </c>
      <c r="E596" t="s">
        <v>84</v>
      </c>
      <c r="F596" t="s">
        <v>517</v>
      </c>
      <c r="G596" t="s">
        <v>516</v>
      </c>
      <c r="H596">
        <v>3</v>
      </c>
      <c r="I596">
        <v>360563531</v>
      </c>
      <c r="J596">
        <v>0.95</v>
      </c>
      <c r="K596">
        <v>0.1</v>
      </c>
      <c r="L596">
        <v>0.14400000000000002</v>
      </c>
      <c r="M596">
        <v>0</v>
      </c>
      <c r="N596">
        <v>1.094</v>
      </c>
      <c r="O596">
        <v>3944565.25</v>
      </c>
    </row>
    <row r="597" spans="1:15" ht="12.75">
      <c r="A597" t="s">
        <v>518</v>
      </c>
      <c r="B597">
        <v>3</v>
      </c>
      <c r="C597" t="s">
        <v>519</v>
      </c>
      <c r="D597">
        <v>27</v>
      </c>
      <c r="E597" t="s">
        <v>88</v>
      </c>
      <c r="F597" t="s">
        <v>519</v>
      </c>
      <c r="G597" t="s">
        <v>518</v>
      </c>
      <c r="H597">
        <v>3</v>
      </c>
      <c r="I597">
        <v>51987170</v>
      </c>
      <c r="J597">
        <v>0.853927</v>
      </c>
      <c r="K597">
        <v>0.060959</v>
      </c>
      <c r="L597">
        <v>0.112121</v>
      </c>
      <c r="M597">
        <v>0</v>
      </c>
      <c r="N597">
        <v>0.966048</v>
      </c>
      <c r="O597">
        <v>502221.92</v>
      </c>
    </row>
    <row r="598" spans="1:15" ht="12.75">
      <c r="A598" t="s">
        <v>518</v>
      </c>
      <c r="B598">
        <v>3</v>
      </c>
      <c r="C598" t="s">
        <v>519</v>
      </c>
      <c r="D598">
        <v>28</v>
      </c>
      <c r="E598" t="s">
        <v>223</v>
      </c>
      <c r="F598" t="s">
        <v>519</v>
      </c>
      <c r="G598" t="s">
        <v>518</v>
      </c>
      <c r="H598">
        <v>3</v>
      </c>
      <c r="I598">
        <v>40756430</v>
      </c>
      <c r="J598">
        <v>0.85393</v>
      </c>
      <c r="K598">
        <v>0.06096</v>
      </c>
      <c r="L598">
        <v>0.11212</v>
      </c>
      <c r="M598">
        <v>0</v>
      </c>
      <c r="N598">
        <v>0.96605</v>
      </c>
      <c r="O598">
        <v>393726.12</v>
      </c>
    </row>
    <row r="599" spans="1:15" ht="12.75">
      <c r="A599" t="s">
        <v>518</v>
      </c>
      <c r="B599">
        <v>3</v>
      </c>
      <c r="C599" t="s">
        <v>519</v>
      </c>
      <c r="D599">
        <v>89</v>
      </c>
      <c r="E599" t="s">
        <v>84</v>
      </c>
      <c r="F599" t="s">
        <v>519</v>
      </c>
      <c r="G599" t="s">
        <v>518</v>
      </c>
      <c r="H599">
        <v>3</v>
      </c>
      <c r="I599">
        <v>591595513</v>
      </c>
      <c r="J599">
        <v>0.853927</v>
      </c>
      <c r="K599">
        <v>0.060959</v>
      </c>
      <c r="L599">
        <v>0.112121</v>
      </c>
      <c r="M599">
        <v>0</v>
      </c>
      <c r="N599">
        <v>0.966048</v>
      </c>
      <c r="O599">
        <v>5715096.44</v>
      </c>
    </row>
    <row r="600" spans="1:15" ht="12.75">
      <c r="A600" t="s">
        <v>520</v>
      </c>
      <c r="B600">
        <v>3</v>
      </c>
      <c r="C600" t="s">
        <v>521</v>
      </c>
      <c r="D600">
        <v>26</v>
      </c>
      <c r="E600" t="s">
        <v>114</v>
      </c>
      <c r="F600" t="s">
        <v>521</v>
      </c>
      <c r="G600" t="s">
        <v>520</v>
      </c>
      <c r="H600">
        <v>3</v>
      </c>
      <c r="I600">
        <v>39536797</v>
      </c>
      <c r="J600">
        <v>0.840224</v>
      </c>
      <c r="K600">
        <v>0.119999</v>
      </c>
      <c r="L600">
        <v>0.157775</v>
      </c>
      <c r="M600">
        <v>0</v>
      </c>
      <c r="N600">
        <v>0.997999</v>
      </c>
      <c r="O600">
        <v>394577.21</v>
      </c>
    </row>
    <row r="601" spans="1:15" ht="12.75">
      <c r="A601" t="s">
        <v>520</v>
      </c>
      <c r="B601">
        <v>3</v>
      </c>
      <c r="C601" t="s">
        <v>521</v>
      </c>
      <c r="D601">
        <v>90</v>
      </c>
      <c r="E601" t="s">
        <v>117</v>
      </c>
      <c r="F601" t="s">
        <v>521</v>
      </c>
      <c r="G601" t="s">
        <v>520</v>
      </c>
      <c r="H601">
        <v>3</v>
      </c>
      <c r="I601">
        <v>890814008</v>
      </c>
      <c r="J601">
        <v>0.840224</v>
      </c>
      <c r="K601">
        <v>0.119999</v>
      </c>
      <c r="L601">
        <v>0.157775</v>
      </c>
      <c r="M601">
        <v>0</v>
      </c>
      <c r="N601">
        <v>0.997999</v>
      </c>
      <c r="O601">
        <v>8890326.71</v>
      </c>
    </row>
    <row r="602" spans="1:15" ht="12.75">
      <c r="A602" t="s">
        <v>522</v>
      </c>
      <c r="B602">
        <v>3</v>
      </c>
      <c r="C602" t="s">
        <v>523</v>
      </c>
      <c r="D602">
        <v>26</v>
      </c>
      <c r="E602" t="s">
        <v>114</v>
      </c>
      <c r="F602" t="s">
        <v>523</v>
      </c>
      <c r="G602" t="s">
        <v>522</v>
      </c>
      <c r="H602">
        <v>3</v>
      </c>
      <c r="I602">
        <v>259685499</v>
      </c>
      <c r="J602">
        <v>0.959603</v>
      </c>
      <c r="K602">
        <v>0.015152</v>
      </c>
      <c r="L602">
        <v>0.037879</v>
      </c>
      <c r="M602">
        <v>0</v>
      </c>
      <c r="N602">
        <v>0.997482</v>
      </c>
      <c r="O602">
        <v>2590319.13</v>
      </c>
    </row>
    <row r="603" spans="1:15" ht="12.75">
      <c r="A603" t="s">
        <v>522</v>
      </c>
      <c r="B603">
        <v>3</v>
      </c>
      <c r="C603" t="s">
        <v>523</v>
      </c>
      <c r="D603">
        <v>87</v>
      </c>
      <c r="E603" t="s">
        <v>91</v>
      </c>
      <c r="F603" t="s">
        <v>523</v>
      </c>
      <c r="G603" t="s">
        <v>522</v>
      </c>
      <c r="H603">
        <v>3</v>
      </c>
      <c r="I603">
        <v>38756700</v>
      </c>
      <c r="J603">
        <v>0.959603</v>
      </c>
      <c r="K603">
        <v>0.015152</v>
      </c>
      <c r="L603">
        <v>0.037879</v>
      </c>
      <c r="M603">
        <v>0</v>
      </c>
      <c r="N603">
        <v>0.997482</v>
      </c>
      <c r="O603">
        <v>386591.42</v>
      </c>
    </row>
    <row r="604" spans="1:15" ht="12.75">
      <c r="A604" t="s">
        <v>522</v>
      </c>
      <c r="B604">
        <v>3</v>
      </c>
      <c r="C604" t="s">
        <v>523</v>
      </c>
      <c r="D604">
        <v>90</v>
      </c>
      <c r="E604" t="s">
        <v>117</v>
      </c>
      <c r="F604" t="s">
        <v>523</v>
      </c>
      <c r="G604" t="s">
        <v>522</v>
      </c>
      <c r="H604">
        <v>3</v>
      </c>
      <c r="I604">
        <v>190621944</v>
      </c>
      <c r="J604">
        <v>0.959603</v>
      </c>
      <c r="K604">
        <v>0.015152</v>
      </c>
      <c r="L604">
        <v>0.037879</v>
      </c>
      <c r="M604">
        <v>0</v>
      </c>
      <c r="N604">
        <v>0.997482</v>
      </c>
      <c r="O604">
        <v>1901421.39</v>
      </c>
    </row>
    <row r="605" spans="1:15" ht="12.75">
      <c r="A605" t="s">
        <v>524</v>
      </c>
      <c r="B605">
        <v>3</v>
      </c>
      <c r="C605" t="s">
        <v>566</v>
      </c>
      <c r="D605">
        <v>84</v>
      </c>
      <c r="E605" t="s">
        <v>152</v>
      </c>
      <c r="F605" t="s">
        <v>566</v>
      </c>
      <c r="G605" t="s">
        <v>524</v>
      </c>
      <c r="H605">
        <v>3</v>
      </c>
      <c r="I605">
        <v>1960902</v>
      </c>
      <c r="J605">
        <v>0.689855</v>
      </c>
      <c r="K605">
        <v>0.080808</v>
      </c>
      <c r="L605">
        <v>0.080808</v>
      </c>
      <c r="M605">
        <v>0</v>
      </c>
      <c r="N605">
        <v>0.770663</v>
      </c>
      <c r="O605">
        <v>15111.98</v>
      </c>
    </row>
    <row r="606" spans="1:15" ht="12.75">
      <c r="A606" t="s">
        <v>524</v>
      </c>
      <c r="B606">
        <v>3</v>
      </c>
      <c r="C606" t="s">
        <v>566</v>
      </c>
      <c r="D606">
        <v>90</v>
      </c>
      <c r="E606" t="s">
        <v>117</v>
      </c>
      <c r="F606" t="s">
        <v>566</v>
      </c>
      <c r="G606" t="s">
        <v>524</v>
      </c>
      <c r="H606">
        <v>3</v>
      </c>
      <c r="I606">
        <v>398643478</v>
      </c>
      <c r="J606">
        <v>0.689855</v>
      </c>
      <c r="K606">
        <v>0.080808</v>
      </c>
      <c r="L606">
        <v>0.080808</v>
      </c>
      <c r="M606">
        <v>0</v>
      </c>
      <c r="N606">
        <v>0.770663</v>
      </c>
      <c r="O606">
        <v>3072201.64</v>
      </c>
    </row>
    <row r="607" spans="1:15" ht="12.75">
      <c r="A607" t="s">
        <v>525</v>
      </c>
      <c r="B607">
        <v>3</v>
      </c>
      <c r="C607" t="s">
        <v>526</v>
      </c>
      <c r="D607">
        <v>31</v>
      </c>
      <c r="E607" t="s">
        <v>13</v>
      </c>
      <c r="F607" t="s">
        <v>526</v>
      </c>
      <c r="G607" t="s">
        <v>525</v>
      </c>
      <c r="H607">
        <v>3</v>
      </c>
      <c r="I607">
        <v>3379610</v>
      </c>
      <c r="J607">
        <v>0.723341</v>
      </c>
      <c r="K607">
        <v>0.132833</v>
      </c>
      <c r="L607">
        <v>0.132833</v>
      </c>
      <c r="M607">
        <v>0</v>
      </c>
      <c r="N607">
        <v>0.856174</v>
      </c>
      <c r="O607">
        <v>28935.36</v>
      </c>
    </row>
    <row r="608" spans="1:15" ht="12.75">
      <c r="A608" t="s">
        <v>525</v>
      </c>
      <c r="B608">
        <v>3</v>
      </c>
      <c r="C608" t="s">
        <v>526</v>
      </c>
      <c r="D608">
        <v>91</v>
      </c>
      <c r="E608" t="s">
        <v>9</v>
      </c>
      <c r="F608" t="s">
        <v>526</v>
      </c>
      <c r="G608" t="s">
        <v>525</v>
      </c>
      <c r="H608">
        <v>3</v>
      </c>
      <c r="I608">
        <v>369294628</v>
      </c>
      <c r="J608">
        <v>0.723341</v>
      </c>
      <c r="K608">
        <v>0.132833</v>
      </c>
      <c r="L608">
        <v>0.132833</v>
      </c>
      <c r="M608">
        <v>0</v>
      </c>
      <c r="N608">
        <v>0.856174</v>
      </c>
      <c r="O608">
        <v>3161810.08</v>
      </c>
    </row>
    <row r="609" spans="1:15" ht="12.75">
      <c r="A609" t="s">
        <v>527</v>
      </c>
      <c r="B609">
        <v>3</v>
      </c>
      <c r="C609" t="s">
        <v>528</v>
      </c>
      <c r="D609">
        <v>1</v>
      </c>
      <c r="E609" t="s">
        <v>2</v>
      </c>
      <c r="F609" t="s">
        <v>528</v>
      </c>
      <c r="G609" t="s">
        <v>527</v>
      </c>
      <c r="H609">
        <v>3</v>
      </c>
      <c r="I609">
        <v>151207001</v>
      </c>
      <c r="J609">
        <v>0.96574</v>
      </c>
      <c r="K609">
        <v>0</v>
      </c>
      <c r="L609">
        <v>0</v>
      </c>
      <c r="M609">
        <v>0</v>
      </c>
      <c r="N609">
        <v>0.96574</v>
      </c>
      <c r="O609">
        <v>1460267.12</v>
      </c>
    </row>
    <row r="610" spans="1:15" ht="12.75">
      <c r="A610" t="s">
        <v>527</v>
      </c>
      <c r="B610">
        <v>3</v>
      </c>
      <c r="C610" t="s">
        <v>528</v>
      </c>
      <c r="D610">
        <v>18</v>
      </c>
      <c r="E610" t="s">
        <v>10</v>
      </c>
      <c r="F610" t="s">
        <v>528</v>
      </c>
      <c r="G610" t="s">
        <v>527</v>
      </c>
      <c r="H610">
        <v>3</v>
      </c>
      <c r="I610">
        <v>532000</v>
      </c>
      <c r="J610">
        <v>0.96574</v>
      </c>
      <c r="K610">
        <v>0</v>
      </c>
      <c r="L610">
        <v>0</v>
      </c>
      <c r="M610">
        <v>0</v>
      </c>
      <c r="N610">
        <v>0.96574</v>
      </c>
      <c r="O610">
        <v>5137.74</v>
      </c>
    </row>
    <row r="611" spans="1:15" ht="12.75">
      <c r="A611" t="s">
        <v>527</v>
      </c>
      <c r="B611">
        <v>3</v>
      </c>
      <c r="C611" t="s">
        <v>528</v>
      </c>
      <c r="D611">
        <v>91</v>
      </c>
      <c r="E611" t="s">
        <v>9</v>
      </c>
      <c r="F611" t="s">
        <v>528</v>
      </c>
      <c r="G611" t="s">
        <v>527</v>
      </c>
      <c r="H611">
        <v>3</v>
      </c>
      <c r="I611">
        <v>213317424</v>
      </c>
      <c r="J611">
        <v>0.96574</v>
      </c>
      <c r="K611">
        <v>0</v>
      </c>
      <c r="L611">
        <v>0</v>
      </c>
      <c r="M611">
        <v>0</v>
      </c>
      <c r="N611">
        <v>0.96574</v>
      </c>
      <c r="O611">
        <v>2060095.24</v>
      </c>
    </row>
    <row r="612" spans="1:15" ht="12.75">
      <c r="A612" t="s">
        <v>529</v>
      </c>
      <c r="B612">
        <v>3</v>
      </c>
      <c r="C612" t="s">
        <v>530</v>
      </c>
      <c r="D612">
        <v>36</v>
      </c>
      <c r="E612" t="s">
        <v>283</v>
      </c>
      <c r="F612" t="s">
        <v>530</v>
      </c>
      <c r="G612" t="s">
        <v>529</v>
      </c>
      <c r="H612">
        <v>3</v>
      </c>
      <c r="I612">
        <v>15294480</v>
      </c>
      <c r="J612">
        <v>0.471854</v>
      </c>
      <c r="K612">
        <v>0.003542</v>
      </c>
      <c r="L612">
        <v>0.003542</v>
      </c>
      <c r="M612">
        <v>0</v>
      </c>
      <c r="N612">
        <v>0.475396</v>
      </c>
      <c r="O612">
        <v>72709.56</v>
      </c>
    </row>
    <row r="613" spans="1:15" ht="12.75">
      <c r="A613" t="s">
        <v>529</v>
      </c>
      <c r="B613">
        <v>3</v>
      </c>
      <c r="C613" t="s">
        <v>530</v>
      </c>
      <c r="D613">
        <v>39</v>
      </c>
      <c r="E613" t="s">
        <v>47</v>
      </c>
      <c r="F613" t="s">
        <v>530</v>
      </c>
      <c r="G613" t="s">
        <v>529</v>
      </c>
      <c r="H613">
        <v>3</v>
      </c>
      <c r="I613">
        <v>31248704</v>
      </c>
      <c r="J613">
        <v>0.471854</v>
      </c>
      <c r="K613">
        <v>0.003542</v>
      </c>
      <c r="L613">
        <v>0.003542</v>
      </c>
      <c r="M613">
        <v>0</v>
      </c>
      <c r="N613">
        <v>0.475396</v>
      </c>
      <c r="O613">
        <v>148555.43</v>
      </c>
    </row>
    <row r="614" spans="1:15" ht="12.75">
      <c r="A614" t="s">
        <v>529</v>
      </c>
      <c r="B614">
        <v>3</v>
      </c>
      <c r="C614" t="s">
        <v>530</v>
      </c>
      <c r="D614">
        <v>45</v>
      </c>
      <c r="E614" t="s">
        <v>17</v>
      </c>
      <c r="F614" t="s">
        <v>530</v>
      </c>
      <c r="G614" t="s">
        <v>529</v>
      </c>
      <c r="H614">
        <v>3</v>
      </c>
      <c r="I614">
        <v>3074582</v>
      </c>
      <c r="J614">
        <v>0.471854</v>
      </c>
      <c r="K614">
        <v>0.003542</v>
      </c>
      <c r="L614">
        <v>0.003542</v>
      </c>
      <c r="M614">
        <v>0</v>
      </c>
      <c r="N614">
        <v>0.475396</v>
      </c>
      <c r="O614">
        <v>14616.5</v>
      </c>
    </row>
    <row r="615" spans="1:15" ht="12.75">
      <c r="A615" t="s">
        <v>529</v>
      </c>
      <c r="B615">
        <v>3</v>
      </c>
      <c r="C615" t="s">
        <v>530</v>
      </c>
      <c r="D615">
        <v>92</v>
      </c>
      <c r="E615" t="s">
        <v>18</v>
      </c>
      <c r="F615" t="s">
        <v>530</v>
      </c>
      <c r="G615" t="s">
        <v>529</v>
      </c>
      <c r="H615">
        <v>3</v>
      </c>
      <c r="I615">
        <v>520776398</v>
      </c>
      <c r="J615">
        <v>0.471854</v>
      </c>
      <c r="K615">
        <v>0.003542</v>
      </c>
      <c r="L615">
        <v>0.003542</v>
      </c>
      <c r="M615">
        <v>0</v>
      </c>
      <c r="N615">
        <v>0.475396</v>
      </c>
      <c r="O615">
        <v>2475755.94</v>
      </c>
    </row>
    <row r="616" spans="1:15" ht="12.75">
      <c r="A616" t="s">
        <v>531</v>
      </c>
      <c r="B616">
        <v>3</v>
      </c>
      <c r="C616" t="s">
        <v>532</v>
      </c>
      <c r="D616">
        <v>93</v>
      </c>
      <c r="E616" t="s">
        <v>146</v>
      </c>
      <c r="F616" t="s">
        <v>532</v>
      </c>
      <c r="G616" t="s">
        <v>531</v>
      </c>
      <c r="H616">
        <v>3</v>
      </c>
      <c r="I616">
        <v>1163810005</v>
      </c>
      <c r="J616">
        <v>1.030681</v>
      </c>
      <c r="K616">
        <v>0.029015</v>
      </c>
      <c r="L616">
        <v>0.054999</v>
      </c>
      <c r="M616">
        <v>0</v>
      </c>
      <c r="N616">
        <v>1.08568</v>
      </c>
      <c r="O616">
        <v>12635277.54</v>
      </c>
    </row>
    <row r="617" spans="1:15" ht="12.75">
      <c r="A617" t="s">
        <v>533</v>
      </c>
      <c r="B617">
        <v>3</v>
      </c>
      <c r="C617" t="s">
        <v>534</v>
      </c>
      <c r="D617">
        <v>30</v>
      </c>
      <c r="E617" t="s">
        <v>144</v>
      </c>
      <c r="F617" t="s">
        <v>534</v>
      </c>
      <c r="G617" t="s">
        <v>533</v>
      </c>
      <c r="H617">
        <v>3</v>
      </c>
      <c r="I617">
        <v>3038285</v>
      </c>
      <c r="J617">
        <v>0.673272</v>
      </c>
      <c r="K617">
        <v>0.04208</v>
      </c>
      <c r="L617">
        <v>0.04208</v>
      </c>
      <c r="M617">
        <v>0</v>
      </c>
      <c r="N617">
        <v>0.715352</v>
      </c>
      <c r="O617">
        <v>21734.46</v>
      </c>
    </row>
    <row r="618" spans="1:15" ht="12.75">
      <c r="A618" t="s">
        <v>533</v>
      </c>
      <c r="B618">
        <v>3</v>
      </c>
      <c r="C618" t="s">
        <v>534</v>
      </c>
      <c r="D618">
        <v>93</v>
      </c>
      <c r="E618" t="s">
        <v>146</v>
      </c>
      <c r="F618" t="s">
        <v>534</v>
      </c>
      <c r="G618" t="s">
        <v>533</v>
      </c>
      <c r="H618">
        <v>3</v>
      </c>
      <c r="I618">
        <v>357114958</v>
      </c>
      <c r="J618">
        <v>0.673272</v>
      </c>
      <c r="K618">
        <v>0.04208</v>
      </c>
      <c r="L618">
        <v>0.04208</v>
      </c>
      <c r="M618">
        <v>0</v>
      </c>
      <c r="N618">
        <v>0.715352</v>
      </c>
      <c r="O618">
        <v>2554632.54</v>
      </c>
    </row>
    <row r="619" spans="1:15" ht="12.75">
      <c r="A619" t="s">
        <v>535</v>
      </c>
      <c r="B619">
        <v>3</v>
      </c>
      <c r="C619" t="s">
        <v>536</v>
      </c>
      <c r="D619">
        <v>30</v>
      </c>
      <c r="E619" t="s">
        <v>144</v>
      </c>
      <c r="F619" t="s">
        <v>536</v>
      </c>
      <c r="G619" t="s">
        <v>535</v>
      </c>
      <c r="H619">
        <v>3</v>
      </c>
      <c r="I619">
        <v>1108975</v>
      </c>
      <c r="J619">
        <v>0.465905</v>
      </c>
      <c r="K619">
        <v>0.007813</v>
      </c>
      <c r="L619">
        <v>0.007813</v>
      </c>
      <c r="M619">
        <v>0</v>
      </c>
      <c r="N619">
        <v>0.473718</v>
      </c>
      <c r="O619">
        <v>5253.41</v>
      </c>
    </row>
    <row r="620" spans="1:15" ht="12.75">
      <c r="A620" t="s">
        <v>535</v>
      </c>
      <c r="B620">
        <v>3</v>
      </c>
      <c r="C620" t="s">
        <v>536</v>
      </c>
      <c r="D620">
        <v>41</v>
      </c>
      <c r="E620" t="s">
        <v>145</v>
      </c>
      <c r="F620" t="s">
        <v>536</v>
      </c>
      <c r="G620" t="s">
        <v>535</v>
      </c>
      <c r="H620">
        <v>3</v>
      </c>
      <c r="I620">
        <v>168720172</v>
      </c>
      <c r="J620">
        <v>0.465905</v>
      </c>
      <c r="K620">
        <v>0.007813</v>
      </c>
      <c r="L620">
        <v>0.007813</v>
      </c>
      <c r="M620">
        <v>0</v>
      </c>
      <c r="N620">
        <v>0.473718</v>
      </c>
      <c r="O620">
        <v>799259.4</v>
      </c>
    </row>
    <row r="621" spans="1:15" ht="12.75">
      <c r="A621" t="s">
        <v>535</v>
      </c>
      <c r="B621">
        <v>3</v>
      </c>
      <c r="C621" t="s">
        <v>536</v>
      </c>
      <c r="D621">
        <v>93</v>
      </c>
      <c r="E621" t="s">
        <v>146</v>
      </c>
      <c r="F621" t="s">
        <v>536</v>
      </c>
      <c r="G621" t="s">
        <v>535</v>
      </c>
      <c r="H621">
        <v>3</v>
      </c>
      <c r="I621">
        <v>646302124</v>
      </c>
      <c r="J621">
        <v>0.465905</v>
      </c>
      <c r="K621">
        <v>0.007813</v>
      </c>
      <c r="L621">
        <v>0.007813</v>
      </c>
      <c r="M621">
        <v>0</v>
      </c>
      <c r="N621">
        <v>0.473718</v>
      </c>
      <c r="O621">
        <v>3061654.98</v>
      </c>
    </row>
    <row r="625" spans="9:15" ht="12.75">
      <c r="I625" s="100">
        <f>SUM(I6:I624)</f>
        <v>249234881595</v>
      </c>
      <c r="O625" s="101">
        <f>SUM(O3:O624)</f>
        <v>2263574636.340001</v>
      </c>
    </row>
  </sheetData>
  <sheetProtection/>
  <printOptions/>
  <pageMargins left="0.7" right="0.7" top="0.75" bottom="0.75" header="0.3" footer="0.3"/>
  <pageSetup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285</v>
      </c>
      <c r="B4" s="22">
        <v>3</v>
      </c>
      <c r="C4" s="23" t="s">
        <v>286</v>
      </c>
      <c r="D4" s="21">
        <v>24</v>
      </c>
      <c r="E4" s="24" t="s">
        <v>71</v>
      </c>
      <c r="F4" s="25" t="s">
        <v>286</v>
      </c>
      <c r="G4" s="21" t="s">
        <v>285</v>
      </c>
      <c r="H4" s="22">
        <v>3</v>
      </c>
      <c r="I4" s="30">
        <v>139306554</v>
      </c>
      <c r="J4" s="26">
        <v>0.589366</v>
      </c>
      <c r="K4" s="26">
        <v>0.10021</v>
      </c>
      <c r="L4" s="26">
        <v>0.10021</v>
      </c>
      <c r="M4" s="26">
        <v>0</v>
      </c>
      <c r="N4" s="26">
        <v>0.689576</v>
      </c>
      <c r="O4" s="96">
        <v>960625.99</v>
      </c>
    </row>
    <row r="5" spans="1:15" s="33" customFormat="1" ht="12" customHeight="1">
      <c r="A5" s="21" t="s">
        <v>285</v>
      </c>
      <c r="B5" s="22">
        <v>3</v>
      </c>
      <c r="C5" s="23" t="s">
        <v>286</v>
      </c>
      <c r="D5" s="21">
        <v>32</v>
      </c>
      <c r="E5" s="24" t="s">
        <v>254</v>
      </c>
      <c r="F5" s="25" t="s">
        <v>286</v>
      </c>
      <c r="G5" s="21" t="s">
        <v>285</v>
      </c>
      <c r="H5" s="22">
        <v>3</v>
      </c>
      <c r="I5" s="30">
        <v>14110412</v>
      </c>
      <c r="J5" s="26">
        <v>0.589366</v>
      </c>
      <c r="K5" s="26">
        <v>0.10021</v>
      </c>
      <c r="L5" s="26">
        <v>0.10021</v>
      </c>
      <c r="M5" s="26">
        <v>0</v>
      </c>
      <c r="N5" s="26">
        <v>0.689576</v>
      </c>
      <c r="O5" s="41">
        <v>97302.26</v>
      </c>
    </row>
    <row r="6" spans="1:15" s="33" customFormat="1" ht="12" customHeight="1">
      <c r="A6" s="21" t="s">
        <v>285</v>
      </c>
      <c r="B6" s="22">
        <v>3</v>
      </c>
      <c r="C6" s="23" t="s">
        <v>286</v>
      </c>
      <c r="D6" s="21">
        <v>37</v>
      </c>
      <c r="E6" s="24" t="s">
        <v>205</v>
      </c>
      <c r="F6" s="25" t="s">
        <v>286</v>
      </c>
      <c r="G6" s="21" t="s">
        <v>285</v>
      </c>
      <c r="H6" s="22">
        <v>3</v>
      </c>
      <c r="I6" s="30">
        <v>351166343</v>
      </c>
      <c r="J6" s="26">
        <v>0.589366</v>
      </c>
      <c r="K6" s="26">
        <v>0.10021</v>
      </c>
      <c r="L6" s="26">
        <v>0.10021</v>
      </c>
      <c r="M6" s="26">
        <v>0</v>
      </c>
      <c r="N6" s="26">
        <v>0.689576</v>
      </c>
      <c r="O6" s="41">
        <v>2421563.66</v>
      </c>
    </row>
    <row r="7" spans="1:15" s="33" customFormat="1" ht="12" customHeight="1">
      <c r="A7" s="34"/>
      <c r="B7" s="35"/>
      <c r="C7" s="36"/>
      <c r="D7" s="34"/>
      <c r="E7" s="37"/>
      <c r="F7" s="67" t="s">
        <v>582</v>
      </c>
      <c r="G7" s="34"/>
      <c r="H7" s="35"/>
      <c r="I7" s="65">
        <f>SUM(I4:I6)</f>
        <v>504583309</v>
      </c>
      <c r="J7" s="71"/>
      <c r="K7" s="71"/>
      <c r="L7" s="71"/>
      <c r="M7" s="71"/>
      <c r="N7" s="71"/>
      <c r="O7" s="66">
        <f>SUM(O4:O6)</f>
        <v>3479491.91</v>
      </c>
    </row>
    <row r="8" spans="1:15" s="33" customFormat="1" ht="12" customHeight="1">
      <c r="A8" s="43" t="s">
        <v>287</v>
      </c>
      <c r="B8" s="44">
        <v>3</v>
      </c>
      <c r="C8" s="45" t="s">
        <v>288</v>
      </c>
      <c r="D8" s="43">
        <v>16</v>
      </c>
      <c r="E8" s="46" t="s">
        <v>129</v>
      </c>
      <c r="F8" s="45" t="s">
        <v>604</v>
      </c>
      <c r="G8" s="43" t="s">
        <v>287</v>
      </c>
      <c r="H8" s="44">
        <v>3</v>
      </c>
      <c r="I8" s="48">
        <v>157720461</v>
      </c>
      <c r="J8" s="49">
        <v>0.41317</v>
      </c>
      <c r="K8" s="49">
        <v>0.055684</v>
      </c>
      <c r="L8" s="49">
        <v>0.055684</v>
      </c>
      <c r="M8" s="49">
        <v>0</v>
      </c>
      <c r="N8" s="49">
        <v>0.468854</v>
      </c>
      <c r="O8" s="50">
        <v>739478.68</v>
      </c>
    </row>
    <row r="9" spans="1:15" s="33" customFormat="1" ht="12" customHeight="1">
      <c r="A9" s="21" t="s">
        <v>287</v>
      </c>
      <c r="B9" s="22">
        <v>3</v>
      </c>
      <c r="C9" s="23" t="s">
        <v>288</v>
      </c>
      <c r="D9" s="21">
        <v>38</v>
      </c>
      <c r="E9" s="24" t="s">
        <v>289</v>
      </c>
      <c r="F9" s="23" t="s">
        <v>604</v>
      </c>
      <c r="G9" s="21" t="s">
        <v>287</v>
      </c>
      <c r="H9" s="22">
        <v>3</v>
      </c>
      <c r="I9" s="30">
        <v>291194369</v>
      </c>
      <c r="J9" s="26">
        <v>0.41317</v>
      </c>
      <c r="K9" s="26">
        <v>0.055684</v>
      </c>
      <c r="L9" s="26">
        <v>0.055684</v>
      </c>
      <c r="M9" s="26">
        <v>0</v>
      </c>
      <c r="N9" s="26">
        <v>0.468854</v>
      </c>
      <c r="O9" s="41">
        <v>1365276.02</v>
      </c>
    </row>
    <row r="10" spans="1:15" s="33" customFormat="1" ht="12" customHeight="1">
      <c r="A10" s="21" t="s">
        <v>287</v>
      </c>
      <c r="B10" s="22">
        <v>3</v>
      </c>
      <c r="C10" s="23" t="s">
        <v>288</v>
      </c>
      <c r="D10" s="21">
        <v>81</v>
      </c>
      <c r="E10" s="24" t="s">
        <v>55</v>
      </c>
      <c r="F10" s="23" t="s">
        <v>604</v>
      </c>
      <c r="G10" s="21" t="s">
        <v>287</v>
      </c>
      <c r="H10" s="22">
        <v>3</v>
      </c>
      <c r="I10" s="30">
        <v>140638089</v>
      </c>
      <c r="J10" s="26">
        <v>0.41317</v>
      </c>
      <c r="K10" s="26">
        <v>0.055684</v>
      </c>
      <c r="L10" s="26">
        <v>0.055684</v>
      </c>
      <c r="M10" s="26">
        <v>0</v>
      </c>
      <c r="N10" s="26">
        <v>0.468854</v>
      </c>
      <c r="O10" s="41">
        <v>659389.04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589552919</v>
      </c>
      <c r="J11" s="71"/>
      <c r="K11" s="71"/>
      <c r="L11" s="71"/>
      <c r="M11" s="71"/>
      <c r="N11" s="71"/>
      <c r="O11" s="66">
        <f>SUM(O8:O10)</f>
        <v>2764143.74</v>
      </c>
    </row>
    <row r="12" spans="1:15" s="33" customFormat="1" ht="12" customHeight="1">
      <c r="A12" s="21" t="s">
        <v>613</v>
      </c>
      <c r="B12" s="22">
        <v>3</v>
      </c>
      <c r="C12" s="23" t="s">
        <v>614</v>
      </c>
      <c r="D12" s="21">
        <v>6</v>
      </c>
      <c r="E12" s="24" t="s">
        <v>24</v>
      </c>
      <c r="F12" s="25" t="s">
        <v>614</v>
      </c>
      <c r="G12" s="21" t="s">
        <v>613</v>
      </c>
      <c r="H12" s="22">
        <v>3</v>
      </c>
      <c r="I12" s="30">
        <v>4989500</v>
      </c>
      <c r="J12" s="26">
        <v>0.75</v>
      </c>
      <c r="K12" s="26">
        <v>0.06</v>
      </c>
      <c r="L12" s="26">
        <v>0.06</v>
      </c>
      <c r="M12" s="26">
        <v>0</v>
      </c>
      <c r="N12" s="26">
        <v>0.81</v>
      </c>
      <c r="O12" s="41">
        <v>40414.96</v>
      </c>
    </row>
    <row r="13" spans="1:15" s="33" customFormat="1" ht="12" customHeight="1">
      <c r="A13" s="21" t="s">
        <v>613</v>
      </c>
      <c r="B13" s="22">
        <v>3</v>
      </c>
      <c r="C13" s="23" t="s">
        <v>614</v>
      </c>
      <c r="D13" s="21">
        <v>39</v>
      </c>
      <c r="E13" s="24" t="s">
        <v>47</v>
      </c>
      <c r="F13" s="25" t="s">
        <v>614</v>
      </c>
      <c r="G13" s="21" t="s">
        <v>613</v>
      </c>
      <c r="H13" s="22">
        <v>3</v>
      </c>
      <c r="I13" s="30">
        <v>662000134</v>
      </c>
      <c r="J13" s="26">
        <v>0.75</v>
      </c>
      <c r="K13" s="26">
        <v>0.06</v>
      </c>
      <c r="L13" s="26">
        <v>0.06</v>
      </c>
      <c r="M13" s="26">
        <v>0</v>
      </c>
      <c r="N13" s="26">
        <v>0.81</v>
      </c>
      <c r="O13" s="41">
        <v>5362208</v>
      </c>
    </row>
    <row r="14" spans="1:15" s="33" customFormat="1" ht="12" customHeight="1">
      <c r="A14" s="21" t="s">
        <v>613</v>
      </c>
      <c r="B14" s="22">
        <v>3</v>
      </c>
      <c r="C14" s="23" t="s">
        <v>614</v>
      </c>
      <c r="D14" s="21">
        <v>47</v>
      </c>
      <c r="E14" s="24" t="s">
        <v>290</v>
      </c>
      <c r="F14" s="25" t="s">
        <v>614</v>
      </c>
      <c r="G14" s="21" t="s">
        <v>613</v>
      </c>
      <c r="H14" s="22">
        <v>3</v>
      </c>
      <c r="I14" s="30">
        <v>52412506</v>
      </c>
      <c r="J14" s="26">
        <v>0.75</v>
      </c>
      <c r="K14" s="26">
        <v>0.06</v>
      </c>
      <c r="L14" s="26">
        <v>0.06</v>
      </c>
      <c r="M14" s="26">
        <v>0</v>
      </c>
      <c r="N14" s="26">
        <v>0.81</v>
      </c>
      <c r="O14" s="41">
        <v>424541.37</v>
      </c>
    </row>
    <row r="15" spans="1:15" s="33" customFormat="1" ht="12" customHeight="1">
      <c r="A15" s="21" t="s">
        <v>613</v>
      </c>
      <c r="B15" s="22">
        <v>3</v>
      </c>
      <c r="C15" s="23" t="s">
        <v>614</v>
      </c>
      <c r="D15" s="21">
        <v>63</v>
      </c>
      <c r="E15" s="24" t="s">
        <v>48</v>
      </c>
      <c r="F15" s="25" t="s">
        <v>614</v>
      </c>
      <c r="G15" s="21" t="s">
        <v>613</v>
      </c>
      <c r="H15" s="22">
        <v>3</v>
      </c>
      <c r="I15" s="30">
        <v>28253956</v>
      </c>
      <c r="J15" s="26">
        <v>0.75</v>
      </c>
      <c r="K15" s="26">
        <v>0.06</v>
      </c>
      <c r="L15" s="26">
        <v>0.06</v>
      </c>
      <c r="M15" s="26">
        <v>0</v>
      </c>
      <c r="N15" s="26">
        <v>0.81</v>
      </c>
      <c r="O15" s="41">
        <v>228857.37</v>
      </c>
    </row>
    <row r="16" spans="1:15" s="33" customFormat="1" ht="12" customHeight="1">
      <c r="A16" s="21" t="s">
        <v>613</v>
      </c>
      <c r="B16" s="22">
        <v>3</v>
      </c>
      <c r="C16" s="23" t="s">
        <v>614</v>
      </c>
      <c r="D16" s="21">
        <v>82</v>
      </c>
      <c r="E16" s="24" t="s">
        <v>76</v>
      </c>
      <c r="F16" s="25" t="s">
        <v>614</v>
      </c>
      <c r="G16" s="21" t="s">
        <v>613</v>
      </c>
      <c r="H16" s="22">
        <v>3</v>
      </c>
      <c r="I16" s="30">
        <v>16000526</v>
      </c>
      <c r="J16" s="26">
        <v>0.75</v>
      </c>
      <c r="K16" s="26">
        <v>0.06</v>
      </c>
      <c r="L16" s="26">
        <v>0.06</v>
      </c>
      <c r="M16" s="26">
        <v>0</v>
      </c>
      <c r="N16" s="26">
        <v>0.81</v>
      </c>
      <c r="O16" s="41">
        <v>129604.35</v>
      </c>
    </row>
    <row r="17" spans="1:15" s="33" customFormat="1" ht="12" customHeight="1">
      <c r="A17" s="21" t="s">
        <v>613</v>
      </c>
      <c r="B17" s="22">
        <v>3</v>
      </c>
      <c r="C17" s="23" t="s">
        <v>614</v>
      </c>
      <c r="D17" s="21">
        <v>88</v>
      </c>
      <c r="E17" s="24" t="s">
        <v>284</v>
      </c>
      <c r="F17" s="25" t="s">
        <v>614</v>
      </c>
      <c r="G17" s="21" t="s">
        <v>613</v>
      </c>
      <c r="H17" s="22">
        <v>3</v>
      </c>
      <c r="I17" s="30">
        <v>92708476</v>
      </c>
      <c r="J17" s="26">
        <v>0.75</v>
      </c>
      <c r="K17" s="26">
        <v>0.06</v>
      </c>
      <c r="L17" s="26">
        <v>0.06</v>
      </c>
      <c r="M17" s="26">
        <v>0</v>
      </c>
      <c r="N17" s="26">
        <v>0.81</v>
      </c>
      <c r="O17" s="41">
        <v>750938.74</v>
      </c>
    </row>
    <row r="18" spans="1:15" s="33" customFormat="1" ht="11.25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SUM(I12:I17)</f>
        <v>856365098</v>
      </c>
      <c r="J18" s="71"/>
      <c r="K18" s="71"/>
      <c r="L18" s="71"/>
      <c r="M18" s="71"/>
      <c r="N18" s="71"/>
      <c r="O18" s="66">
        <f>SUM(O12:O17)</f>
        <v>6936564.79</v>
      </c>
    </row>
    <row r="19" spans="1:15" s="33" customFormat="1" ht="12" customHeight="1">
      <c r="A19" s="21" t="s">
        <v>291</v>
      </c>
      <c r="B19" s="22">
        <v>3</v>
      </c>
      <c r="C19" s="23" t="s">
        <v>292</v>
      </c>
      <c r="D19" s="21">
        <v>40</v>
      </c>
      <c r="E19" s="24" t="s">
        <v>3</v>
      </c>
      <c r="F19" s="25" t="s">
        <v>292</v>
      </c>
      <c r="G19" s="21" t="s">
        <v>291</v>
      </c>
      <c r="H19" s="22">
        <v>3</v>
      </c>
      <c r="I19" s="30">
        <v>3245161622</v>
      </c>
      <c r="J19" s="26">
        <v>1.04</v>
      </c>
      <c r="K19" s="26">
        <v>0.01</v>
      </c>
      <c r="L19" s="26">
        <v>0.04</v>
      </c>
      <c r="M19" s="26">
        <v>0</v>
      </c>
      <c r="N19" s="26">
        <v>1.08</v>
      </c>
      <c r="O19" s="41">
        <v>35047745.69</v>
      </c>
    </row>
    <row r="20" spans="1:15" s="33" customFormat="1" ht="12" customHeight="1">
      <c r="A20" s="21" t="s">
        <v>291</v>
      </c>
      <c r="B20" s="22">
        <v>3</v>
      </c>
      <c r="C20" s="23" t="s">
        <v>292</v>
      </c>
      <c r="D20" s="21">
        <v>61</v>
      </c>
      <c r="E20" s="24" t="s">
        <v>293</v>
      </c>
      <c r="F20" s="25" t="s">
        <v>292</v>
      </c>
      <c r="G20" s="21" t="s">
        <v>291</v>
      </c>
      <c r="H20" s="22">
        <v>3</v>
      </c>
      <c r="I20" s="30">
        <v>280270</v>
      </c>
      <c r="J20" s="26">
        <v>1.04</v>
      </c>
      <c r="K20" s="26">
        <v>0.01</v>
      </c>
      <c r="L20" s="26">
        <v>0.04</v>
      </c>
      <c r="M20" s="26">
        <v>0</v>
      </c>
      <c r="N20" s="26">
        <v>1.08</v>
      </c>
      <c r="O20" s="41">
        <v>3026.92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SUM(I19:I20)</f>
        <v>3245441892</v>
      </c>
      <c r="J21" s="71"/>
      <c r="K21" s="71"/>
      <c r="L21" s="71"/>
      <c r="M21" s="71"/>
      <c r="N21" s="71"/>
      <c r="O21" s="66">
        <f>SUM(O19:O20)</f>
        <v>35050772.61</v>
      </c>
    </row>
    <row r="22" spans="1:15" s="33" customFormat="1" ht="12" customHeight="1">
      <c r="A22" s="21" t="s">
        <v>294</v>
      </c>
      <c r="B22" s="22">
        <v>3</v>
      </c>
      <c r="C22" s="23" t="s">
        <v>295</v>
      </c>
      <c r="D22" s="21">
        <v>40</v>
      </c>
      <c r="E22" s="24" t="s">
        <v>3</v>
      </c>
      <c r="F22" s="25" t="s">
        <v>295</v>
      </c>
      <c r="G22" s="21" t="s">
        <v>294</v>
      </c>
      <c r="H22" s="22">
        <v>3</v>
      </c>
      <c r="I22" s="30">
        <v>600564443</v>
      </c>
      <c r="J22" s="26">
        <v>0.791167</v>
      </c>
      <c r="K22" s="26">
        <v>0.04127</v>
      </c>
      <c r="L22" s="26">
        <v>0.06603200000000001</v>
      </c>
      <c r="M22" s="26">
        <v>0</v>
      </c>
      <c r="N22" s="26">
        <v>0.857199</v>
      </c>
      <c r="O22" s="41">
        <v>5148032.42</v>
      </c>
    </row>
    <row r="23" spans="1:15" s="33" customFormat="1" ht="12" customHeight="1">
      <c r="A23" s="21" t="s">
        <v>294</v>
      </c>
      <c r="B23" s="22">
        <v>3</v>
      </c>
      <c r="C23" s="23" t="s">
        <v>295</v>
      </c>
      <c r="D23" s="21">
        <v>47</v>
      </c>
      <c r="E23" s="24" t="s">
        <v>290</v>
      </c>
      <c r="F23" s="25" t="s">
        <v>295</v>
      </c>
      <c r="G23" s="21" t="s">
        <v>294</v>
      </c>
      <c r="H23" s="22">
        <v>3</v>
      </c>
      <c r="I23" s="30">
        <v>159443339</v>
      </c>
      <c r="J23" s="26">
        <v>0.791167</v>
      </c>
      <c r="K23" s="26">
        <v>0.04127</v>
      </c>
      <c r="L23" s="26">
        <v>0.06603200000000001</v>
      </c>
      <c r="M23" s="26">
        <v>0</v>
      </c>
      <c r="N23" s="26">
        <v>0.857199</v>
      </c>
      <c r="O23" s="41">
        <v>1366746.67</v>
      </c>
    </row>
    <row r="24" spans="1:15" s="33" customFormat="1" ht="12" customHeight="1">
      <c r="A24" s="21" t="s">
        <v>294</v>
      </c>
      <c r="B24" s="22">
        <v>3</v>
      </c>
      <c r="C24" s="23" t="s">
        <v>295</v>
      </c>
      <c r="D24" s="21">
        <v>61</v>
      </c>
      <c r="E24" s="24" t="s">
        <v>293</v>
      </c>
      <c r="F24" s="25" t="s">
        <v>295</v>
      </c>
      <c r="G24" s="21" t="s">
        <v>294</v>
      </c>
      <c r="H24" s="22">
        <v>3</v>
      </c>
      <c r="I24" s="30">
        <v>243286870</v>
      </c>
      <c r="J24" s="26">
        <v>0.791167</v>
      </c>
      <c r="K24" s="26">
        <v>0.04127</v>
      </c>
      <c r="L24" s="26">
        <v>0.06603200000000001</v>
      </c>
      <c r="M24" s="26">
        <v>0</v>
      </c>
      <c r="N24" s="26">
        <v>0.857199</v>
      </c>
      <c r="O24" s="41">
        <v>2085455.98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SUM(I22:I24)</f>
        <v>1003294652</v>
      </c>
      <c r="J25" s="71"/>
      <c r="K25" s="71"/>
      <c r="L25" s="71"/>
      <c r="M25" s="71"/>
      <c r="N25" s="71"/>
      <c r="O25" s="66">
        <f>SUM(O22:O24)</f>
        <v>8600235.07</v>
      </c>
    </row>
    <row r="26" spans="1:15" s="33" customFormat="1" ht="12" customHeight="1">
      <c r="A26" s="21"/>
      <c r="B26" s="22"/>
      <c r="C26" s="23"/>
      <c r="D26" s="21"/>
      <c r="E26" s="24"/>
      <c r="F26" s="25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296</v>
      </c>
      <c r="B27" s="35">
        <v>3</v>
      </c>
      <c r="C27" s="36" t="s">
        <v>297</v>
      </c>
      <c r="D27" s="34">
        <v>40</v>
      </c>
      <c r="E27" s="37" t="s">
        <v>3</v>
      </c>
      <c r="F27" s="38" t="s">
        <v>297</v>
      </c>
      <c r="G27" s="34" t="s">
        <v>296</v>
      </c>
      <c r="H27" s="35">
        <v>3</v>
      </c>
      <c r="I27" s="91">
        <v>836193298</v>
      </c>
      <c r="J27" s="90">
        <v>0.795878</v>
      </c>
      <c r="K27" s="90">
        <v>0.006081</v>
      </c>
      <c r="L27" s="90">
        <v>0.02565</v>
      </c>
      <c r="M27" s="90">
        <v>0</v>
      </c>
      <c r="N27" s="90">
        <v>0.821528</v>
      </c>
      <c r="O27" s="92">
        <v>6869562.42</v>
      </c>
    </row>
    <row r="28" spans="1:15" s="33" customFormat="1" ht="12" customHeight="1">
      <c r="A28" s="21"/>
      <c r="B28" s="22"/>
      <c r="C28" s="23"/>
      <c r="D28" s="21"/>
      <c r="E28" s="24"/>
      <c r="F28" s="25"/>
      <c r="G28" s="21"/>
      <c r="H28" s="22"/>
      <c r="I28" s="30"/>
      <c r="J28" s="26"/>
      <c r="K28" s="26"/>
      <c r="L28" s="26"/>
      <c r="M28" s="26"/>
      <c r="N28" s="26"/>
      <c r="O28" s="41"/>
    </row>
    <row r="29" spans="1:15" s="33" customFormat="1" ht="12" customHeight="1">
      <c r="A29" s="21" t="s">
        <v>298</v>
      </c>
      <c r="B29" s="22">
        <v>3</v>
      </c>
      <c r="C29" s="23" t="s">
        <v>299</v>
      </c>
      <c r="D29" s="21">
        <v>1</v>
      </c>
      <c r="E29" s="24" t="s">
        <v>2</v>
      </c>
      <c r="F29" s="25" t="s">
        <v>299</v>
      </c>
      <c r="G29" s="21" t="s">
        <v>298</v>
      </c>
      <c r="H29" s="22">
        <v>3</v>
      </c>
      <c r="I29" s="30">
        <v>76309856</v>
      </c>
      <c r="J29" s="26">
        <v>0.752601</v>
      </c>
      <c r="K29" s="26">
        <v>0.10101</v>
      </c>
      <c r="L29" s="26">
        <v>0.128384</v>
      </c>
      <c r="M29" s="26">
        <v>0</v>
      </c>
      <c r="N29" s="26">
        <v>0.880985</v>
      </c>
      <c r="O29" s="41">
        <v>672279.6</v>
      </c>
    </row>
    <row r="30" spans="1:15" s="33" customFormat="1" ht="12" customHeight="1">
      <c r="A30" s="21" t="s">
        <v>298</v>
      </c>
      <c r="B30" s="22">
        <v>3</v>
      </c>
      <c r="C30" s="23" t="s">
        <v>299</v>
      </c>
      <c r="D30" s="21">
        <v>18</v>
      </c>
      <c r="E30" s="24" t="s">
        <v>10</v>
      </c>
      <c r="F30" s="25" t="s">
        <v>299</v>
      </c>
      <c r="G30" s="21" t="s">
        <v>298</v>
      </c>
      <c r="H30" s="22">
        <v>3</v>
      </c>
      <c r="I30" s="30">
        <v>114693509</v>
      </c>
      <c r="J30" s="26">
        <v>0.752601</v>
      </c>
      <c r="K30" s="26">
        <v>0.10101</v>
      </c>
      <c r="L30" s="26">
        <v>0.128384</v>
      </c>
      <c r="M30" s="26">
        <v>0</v>
      </c>
      <c r="N30" s="26">
        <v>0.880985</v>
      </c>
      <c r="O30" s="41">
        <v>1010433.93</v>
      </c>
    </row>
    <row r="31" spans="1:15" s="33" customFormat="1" ht="12" customHeight="1">
      <c r="A31" s="21" t="s">
        <v>298</v>
      </c>
      <c r="B31" s="22">
        <v>3</v>
      </c>
      <c r="C31" s="23" t="s">
        <v>299</v>
      </c>
      <c r="D31" s="21">
        <v>40</v>
      </c>
      <c r="E31" s="24" t="s">
        <v>3</v>
      </c>
      <c r="F31" s="25" t="s">
        <v>299</v>
      </c>
      <c r="G31" s="21" t="s">
        <v>298</v>
      </c>
      <c r="H31" s="22">
        <v>3</v>
      </c>
      <c r="I31" s="30">
        <v>485778885</v>
      </c>
      <c r="J31" s="26">
        <v>0.752601</v>
      </c>
      <c r="K31" s="26">
        <v>0.10101</v>
      </c>
      <c r="L31" s="26">
        <v>0.128384</v>
      </c>
      <c r="M31" s="26">
        <v>0</v>
      </c>
      <c r="N31" s="26">
        <v>0.880985</v>
      </c>
      <c r="O31" s="41">
        <v>4279639.49</v>
      </c>
    </row>
    <row r="32" spans="1:15" s="33" customFormat="1" ht="12" customHeight="1">
      <c r="A32" s="21" t="s">
        <v>298</v>
      </c>
      <c r="B32" s="22">
        <v>3</v>
      </c>
      <c r="C32" s="23" t="s">
        <v>299</v>
      </c>
      <c r="D32" s="21">
        <v>41</v>
      </c>
      <c r="E32" s="24" t="s">
        <v>145</v>
      </c>
      <c r="F32" s="25" t="s">
        <v>299</v>
      </c>
      <c r="G32" s="21" t="s">
        <v>298</v>
      </c>
      <c r="H32" s="22">
        <v>3</v>
      </c>
      <c r="I32" s="30">
        <v>70691215</v>
      </c>
      <c r="J32" s="26">
        <v>0.752601</v>
      </c>
      <c r="K32" s="26">
        <v>0.10101</v>
      </c>
      <c r="L32" s="26">
        <v>0.128384</v>
      </c>
      <c r="M32" s="26">
        <v>0</v>
      </c>
      <c r="N32" s="26">
        <v>0.880985</v>
      </c>
      <c r="O32" s="41">
        <v>622779.57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SUM(I29:I32)</f>
        <v>747473465</v>
      </c>
      <c r="J33" s="71"/>
      <c r="K33" s="71"/>
      <c r="L33" s="71"/>
      <c r="M33" s="71"/>
      <c r="N33" s="71"/>
      <c r="O33" s="66">
        <f>SUM(O29:O32)</f>
        <v>6585132.590000001</v>
      </c>
    </row>
    <row r="34" spans="1:15" s="33" customFormat="1" ht="12" customHeight="1">
      <c r="A34" s="21"/>
      <c r="B34" s="22"/>
      <c r="C34" s="23"/>
      <c r="D34" s="21"/>
      <c r="E34" s="24"/>
      <c r="F34" s="53"/>
      <c r="G34" s="21"/>
      <c r="H34" s="22"/>
      <c r="I34" s="61"/>
      <c r="J34" s="62"/>
      <c r="K34" s="62"/>
      <c r="L34" s="62"/>
      <c r="M34" s="62"/>
      <c r="N34" s="62"/>
      <c r="O34" s="63"/>
    </row>
    <row r="35" spans="1:15" s="33" customFormat="1" ht="12" customHeight="1">
      <c r="A35" s="34" t="s">
        <v>300</v>
      </c>
      <c r="B35" s="35">
        <v>2</v>
      </c>
      <c r="C35" s="36" t="s">
        <v>301</v>
      </c>
      <c r="D35" s="34">
        <v>41</v>
      </c>
      <c r="E35" s="37" t="s">
        <v>145</v>
      </c>
      <c r="F35" s="38" t="s">
        <v>301</v>
      </c>
      <c r="G35" s="34" t="s">
        <v>300</v>
      </c>
      <c r="H35" s="35">
        <v>2</v>
      </c>
      <c r="I35" s="65">
        <v>362103270</v>
      </c>
      <c r="J35" s="39">
        <v>0.502116</v>
      </c>
      <c r="K35" s="39">
        <v>0.068776</v>
      </c>
      <c r="L35" s="39">
        <v>0.110619</v>
      </c>
      <c r="M35" s="39">
        <v>0</v>
      </c>
      <c r="N35" s="39">
        <v>0.612735</v>
      </c>
      <c r="O35" s="66">
        <v>2218736.13</v>
      </c>
    </row>
    <row r="36" spans="1:15" s="33" customFormat="1" ht="12" customHeight="1">
      <c r="A36" s="21" t="s">
        <v>302</v>
      </c>
      <c r="B36" s="22">
        <v>3</v>
      </c>
      <c r="C36" s="23" t="s">
        <v>303</v>
      </c>
      <c r="D36" s="21">
        <v>41</v>
      </c>
      <c r="E36" s="24" t="s">
        <v>145</v>
      </c>
      <c r="F36" s="25" t="s">
        <v>303</v>
      </c>
      <c r="G36" s="21" t="s">
        <v>302</v>
      </c>
      <c r="H36" s="22">
        <v>3</v>
      </c>
      <c r="I36" s="30">
        <v>346507411</v>
      </c>
      <c r="J36" s="26">
        <v>0.636155</v>
      </c>
      <c r="K36" s="26">
        <v>0</v>
      </c>
      <c r="L36" s="26">
        <v>0.038534</v>
      </c>
      <c r="M36" s="26">
        <v>0</v>
      </c>
      <c r="N36" s="26">
        <v>0.674689</v>
      </c>
      <c r="O36" s="41">
        <v>2337849.84</v>
      </c>
    </row>
    <row r="37" spans="1:15" s="33" customFormat="1" ht="12" customHeight="1">
      <c r="A37" s="21" t="s">
        <v>302</v>
      </c>
      <c r="B37" s="22">
        <v>3</v>
      </c>
      <c r="C37" s="23" t="s">
        <v>303</v>
      </c>
      <c r="D37" s="21">
        <v>93</v>
      </c>
      <c r="E37" s="24" t="s">
        <v>146</v>
      </c>
      <c r="F37" s="25" t="s">
        <v>303</v>
      </c>
      <c r="G37" s="21" t="s">
        <v>302</v>
      </c>
      <c r="H37" s="22">
        <v>3</v>
      </c>
      <c r="I37" s="30">
        <v>9259180</v>
      </c>
      <c r="J37" s="26">
        <v>0.636155</v>
      </c>
      <c r="K37" s="26">
        <v>0</v>
      </c>
      <c r="L37" s="26">
        <v>0.038534</v>
      </c>
      <c r="M37" s="26">
        <v>0</v>
      </c>
      <c r="N37" s="26">
        <v>0.674689</v>
      </c>
      <c r="O37" s="41">
        <v>62470.78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SUM(I36:I37)</f>
        <v>355766591</v>
      </c>
      <c r="J38" s="39"/>
      <c r="K38" s="39"/>
      <c r="L38" s="39"/>
      <c r="M38" s="39"/>
      <c r="N38" s="39"/>
      <c r="O38" s="66">
        <f>SUM(O36:O37)</f>
        <v>2400320.6199999996</v>
      </c>
    </row>
    <row r="39" spans="1:15" s="33" customFormat="1" ht="12" customHeight="1">
      <c r="A39" s="21" t="s">
        <v>304</v>
      </c>
      <c r="B39" s="22">
        <v>3</v>
      </c>
      <c r="C39" s="23" t="s">
        <v>305</v>
      </c>
      <c r="D39" s="21">
        <v>40</v>
      </c>
      <c r="E39" s="24" t="s">
        <v>3</v>
      </c>
      <c r="F39" s="25" t="s">
        <v>305</v>
      </c>
      <c r="G39" s="21" t="s">
        <v>304</v>
      </c>
      <c r="H39" s="22">
        <v>3</v>
      </c>
      <c r="I39" s="30">
        <v>411697</v>
      </c>
      <c r="J39" s="26">
        <v>0.701463</v>
      </c>
      <c r="K39" s="26">
        <v>0.060379</v>
      </c>
      <c r="L39" s="26">
        <v>0.060379</v>
      </c>
      <c r="M39" s="26">
        <v>0</v>
      </c>
      <c r="N39" s="26">
        <v>0.761842</v>
      </c>
      <c r="O39" s="41">
        <v>3136.5</v>
      </c>
    </row>
    <row r="40" spans="1:15" s="33" customFormat="1" ht="12" customHeight="1">
      <c r="A40" s="21" t="s">
        <v>304</v>
      </c>
      <c r="B40" s="22">
        <v>3</v>
      </c>
      <c r="C40" s="23" t="s">
        <v>305</v>
      </c>
      <c r="D40" s="21">
        <v>41</v>
      </c>
      <c r="E40" s="24" t="s">
        <v>145</v>
      </c>
      <c r="F40" s="25" t="s">
        <v>305</v>
      </c>
      <c r="G40" s="21" t="s">
        <v>304</v>
      </c>
      <c r="H40" s="22">
        <v>3</v>
      </c>
      <c r="I40" s="30">
        <v>1672495384</v>
      </c>
      <c r="J40" s="26">
        <v>0.701463</v>
      </c>
      <c r="K40" s="26">
        <v>0.060379</v>
      </c>
      <c r="L40" s="26">
        <v>0.060379</v>
      </c>
      <c r="M40" s="26">
        <v>0</v>
      </c>
      <c r="N40" s="26">
        <v>0.761842</v>
      </c>
      <c r="O40" s="41">
        <v>12741789.78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1672907081</v>
      </c>
      <c r="J41" s="39"/>
      <c r="K41" s="39"/>
      <c r="L41" s="39"/>
      <c r="M41" s="39"/>
      <c r="N41" s="39"/>
      <c r="O41" s="66">
        <f>SUM(O39:O40)</f>
        <v>12744926.28</v>
      </c>
    </row>
    <row r="42" spans="1:15" s="33" customFormat="1" ht="12" customHeight="1">
      <c r="A42" s="21" t="s">
        <v>306</v>
      </c>
      <c r="B42" s="22">
        <v>3</v>
      </c>
      <c r="C42" s="23" t="s">
        <v>307</v>
      </c>
      <c r="D42" s="21">
        <v>31</v>
      </c>
      <c r="E42" s="24" t="s">
        <v>13</v>
      </c>
      <c r="F42" s="25" t="s">
        <v>307</v>
      </c>
      <c r="G42" s="21" t="s">
        <v>306</v>
      </c>
      <c r="H42" s="22">
        <v>3</v>
      </c>
      <c r="I42" s="30">
        <v>21067</v>
      </c>
      <c r="J42" s="26">
        <v>0.924999</v>
      </c>
      <c r="K42" s="26">
        <v>0.064999</v>
      </c>
      <c r="L42" s="26">
        <v>0.088329</v>
      </c>
      <c r="M42" s="26">
        <v>0</v>
      </c>
      <c r="N42" s="26">
        <v>1.013328</v>
      </c>
      <c r="O42" s="41">
        <v>213.47</v>
      </c>
    </row>
    <row r="43" spans="1:15" s="33" customFormat="1" ht="12" customHeight="1">
      <c r="A43" s="21" t="s">
        <v>306</v>
      </c>
      <c r="B43" s="22">
        <v>3</v>
      </c>
      <c r="C43" s="23" t="s">
        <v>307</v>
      </c>
      <c r="D43" s="21">
        <v>33</v>
      </c>
      <c r="E43" s="24" t="s">
        <v>261</v>
      </c>
      <c r="F43" s="25" t="s">
        <v>307</v>
      </c>
      <c r="G43" s="21" t="s">
        <v>306</v>
      </c>
      <c r="H43" s="22">
        <v>3</v>
      </c>
      <c r="I43" s="30">
        <v>10034600</v>
      </c>
      <c r="J43" s="26">
        <v>0.924999</v>
      </c>
      <c r="K43" s="26">
        <v>0.064999</v>
      </c>
      <c r="L43" s="26">
        <v>0.088329</v>
      </c>
      <c r="M43" s="26">
        <v>0</v>
      </c>
      <c r="N43" s="26">
        <v>1.013328</v>
      </c>
      <c r="O43" s="41">
        <v>101683.58</v>
      </c>
    </row>
    <row r="44" spans="1:15" s="33" customFormat="1" ht="12" customHeight="1">
      <c r="A44" s="21" t="s">
        <v>306</v>
      </c>
      <c r="B44" s="22">
        <v>3</v>
      </c>
      <c r="C44" s="23" t="s">
        <v>307</v>
      </c>
      <c r="D44" s="21">
        <v>42</v>
      </c>
      <c r="E44" s="24" t="s">
        <v>251</v>
      </c>
      <c r="F44" s="25" t="s">
        <v>307</v>
      </c>
      <c r="G44" s="21" t="s">
        <v>306</v>
      </c>
      <c r="H44" s="22">
        <v>3</v>
      </c>
      <c r="I44" s="30">
        <v>336318290</v>
      </c>
      <c r="J44" s="26">
        <v>0.924999</v>
      </c>
      <c r="K44" s="26">
        <v>0.064999</v>
      </c>
      <c r="L44" s="26">
        <v>0.088329</v>
      </c>
      <c r="M44" s="26">
        <v>0</v>
      </c>
      <c r="N44" s="26">
        <v>1.013328</v>
      </c>
      <c r="O44" s="41">
        <v>3408020.68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346373957</v>
      </c>
      <c r="J45" s="39"/>
      <c r="K45" s="39"/>
      <c r="L45" s="39"/>
      <c r="M45" s="39"/>
      <c r="N45" s="39"/>
      <c r="O45" s="95">
        <f>SUM(O42:O44)</f>
        <v>3509917.73</v>
      </c>
    </row>
    <row r="46" ht="12.75">
      <c r="A46" s="93" t="str">
        <f>'table 13 pg1'!$A$56</f>
        <v>(1) Other Rates; Insurance Bond, Technology Bond, LC Elementary Learning Center. (2) School taxes exclude bonds voted on by patrons.</v>
      </c>
    </row>
    <row r="47" spans="9:15" ht="12.75">
      <c r="I47" s="103"/>
      <c r="J47" s="104"/>
      <c r="K47" s="104"/>
      <c r="L47" s="104"/>
      <c r="M47" s="104"/>
      <c r="N47" s="104"/>
      <c r="O47" s="103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61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308</v>
      </c>
      <c r="B4" s="22">
        <v>3</v>
      </c>
      <c r="C4" s="23" t="s">
        <v>309</v>
      </c>
      <c r="D4" s="21">
        <v>32</v>
      </c>
      <c r="E4" s="24" t="s">
        <v>254</v>
      </c>
      <c r="F4" s="45" t="s">
        <v>309</v>
      </c>
      <c r="G4" s="43" t="s">
        <v>308</v>
      </c>
      <c r="H4" s="22">
        <v>3</v>
      </c>
      <c r="I4" s="30">
        <v>9258533</v>
      </c>
      <c r="J4" s="26">
        <v>0.6429</v>
      </c>
      <c r="K4" s="26">
        <v>0</v>
      </c>
      <c r="L4" s="26">
        <v>0</v>
      </c>
      <c r="M4" s="26">
        <v>0</v>
      </c>
      <c r="N4" s="26">
        <v>0.6429</v>
      </c>
      <c r="O4" s="96">
        <v>59523.12</v>
      </c>
    </row>
    <row r="5" spans="1:15" s="33" customFormat="1" ht="12" customHeight="1">
      <c r="A5" s="21" t="s">
        <v>308</v>
      </c>
      <c r="B5" s="22">
        <v>3</v>
      </c>
      <c r="C5" s="23" t="s">
        <v>309</v>
      </c>
      <c r="D5" s="21">
        <v>43</v>
      </c>
      <c r="E5" s="24" t="s">
        <v>125</v>
      </c>
      <c r="F5" s="23" t="s">
        <v>309</v>
      </c>
      <c r="G5" s="21" t="s">
        <v>308</v>
      </c>
      <c r="H5" s="22">
        <v>3</v>
      </c>
      <c r="I5" s="30">
        <v>376265671</v>
      </c>
      <c r="J5" s="26">
        <v>0.6429</v>
      </c>
      <c r="K5" s="26">
        <v>0</v>
      </c>
      <c r="L5" s="26">
        <v>0</v>
      </c>
      <c r="M5" s="26">
        <v>0</v>
      </c>
      <c r="N5" s="26">
        <v>0.6429</v>
      </c>
      <c r="O5" s="41">
        <v>2419018.07</v>
      </c>
    </row>
    <row r="6" spans="1:15" s="33" customFormat="1" ht="12" customHeight="1">
      <c r="A6" s="21" t="s">
        <v>308</v>
      </c>
      <c r="B6" s="22">
        <v>3</v>
      </c>
      <c r="C6" s="23" t="s">
        <v>309</v>
      </c>
      <c r="D6" s="21">
        <v>44</v>
      </c>
      <c r="E6" s="24" t="s">
        <v>126</v>
      </c>
      <c r="F6" s="23" t="s">
        <v>309</v>
      </c>
      <c r="G6" s="21" t="s">
        <v>308</v>
      </c>
      <c r="H6" s="22">
        <v>3</v>
      </c>
      <c r="I6" s="30">
        <v>850777</v>
      </c>
      <c r="J6" s="26">
        <v>0.6429</v>
      </c>
      <c r="K6" s="26">
        <v>0</v>
      </c>
      <c r="L6" s="26">
        <v>0</v>
      </c>
      <c r="M6" s="26">
        <v>0</v>
      </c>
      <c r="N6" s="26">
        <v>0.6429</v>
      </c>
      <c r="O6" s="41">
        <v>5469.66</v>
      </c>
    </row>
    <row r="7" spans="1:15" s="33" customFormat="1" ht="12" customHeight="1">
      <c r="A7" s="21" t="s">
        <v>308</v>
      </c>
      <c r="B7" s="22">
        <v>3</v>
      </c>
      <c r="C7" s="23" t="s">
        <v>309</v>
      </c>
      <c r="D7" s="21">
        <v>68</v>
      </c>
      <c r="E7" s="24" t="s">
        <v>216</v>
      </c>
      <c r="F7" s="23" t="s">
        <v>309</v>
      </c>
      <c r="G7" s="21" t="s">
        <v>308</v>
      </c>
      <c r="H7" s="22">
        <v>3</v>
      </c>
      <c r="I7" s="30">
        <v>152684</v>
      </c>
      <c r="J7" s="26">
        <v>0.6429</v>
      </c>
      <c r="K7" s="26">
        <v>0</v>
      </c>
      <c r="L7" s="26">
        <v>0</v>
      </c>
      <c r="M7" s="26">
        <v>0</v>
      </c>
      <c r="N7" s="26">
        <v>0.6429</v>
      </c>
      <c r="O7" s="41">
        <v>981.62</v>
      </c>
    </row>
    <row r="8" spans="1:15" s="33" customFormat="1" ht="12" customHeight="1">
      <c r="A8" s="34"/>
      <c r="B8" s="35"/>
      <c r="C8" s="36"/>
      <c r="D8" s="51"/>
      <c r="E8" s="37"/>
      <c r="F8" s="67" t="s">
        <v>582</v>
      </c>
      <c r="G8" s="34"/>
      <c r="H8" s="51"/>
      <c r="I8" s="65">
        <f>SUM(I4:I7)</f>
        <v>386527665</v>
      </c>
      <c r="J8" s="39"/>
      <c r="K8" s="39"/>
      <c r="L8" s="39"/>
      <c r="M8" s="39"/>
      <c r="N8" s="39"/>
      <c r="O8" s="66">
        <f>SUM(O4:O7)</f>
        <v>2484992.47</v>
      </c>
    </row>
    <row r="9" spans="1:15" s="33" customFormat="1" ht="12" customHeight="1">
      <c r="A9" s="21" t="s">
        <v>591</v>
      </c>
      <c r="B9" s="22">
        <v>3</v>
      </c>
      <c r="C9" s="23" t="s">
        <v>592</v>
      </c>
      <c r="D9" s="21">
        <v>44</v>
      </c>
      <c r="E9" s="24" t="s">
        <v>126</v>
      </c>
      <c r="F9" s="25" t="s">
        <v>592</v>
      </c>
      <c r="G9" s="21" t="s">
        <v>591</v>
      </c>
      <c r="H9" s="22">
        <v>3</v>
      </c>
      <c r="I9" s="30">
        <v>401440384</v>
      </c>
      <c r="J9" s="26">
        <v>0.83514</v>
      </c>
      <c r="K9" s="26">
        <v>0.017875</v>
      </c>
      <c r="L9" s="26">
        <v>0.017875</v>
      </c>
      <c r="M9" s="26">
        <v>0</v>
      </c>
      <c r="N9" s="26">
        <v>0.853015</v>
      </c>
      <c r="O9" s="41">
        <v>3424355.04</v>
      </c>
    </row>
    <row r="10" spans="1:15" s="33" customFormat="1" ht="12" customHeight="1">
      <c r="A10" s="21" t="s">
        <v>591</v>
      </c>
      <c r="B10" s="22">
        <v>3</v>
      </c>
      <c r="C10" s="23" t="s">
        <v>592</v>
      </c>
      <c r="D10" s="21">
        <v>73</v>
      </c>
      <c r="E10" s="24" t="s">
        <v>264</v>
      </c>
      <c r="F10" s="25" t="s">
        <v>592</v>
      </c>
      <c r="G10" s="21" t="s">
        <v>591</v>
      </c>
      <c r="H10" s="22">
        <v>3</v>
      </c>
      <c r="I10" s="30">
        <v>22370941</v>
      </c>
      <c r="J10" s="26">
        <v>0.83514</v>
      </c>
      <c r="K10" s="26">
        <v>0.017875</v>
      </c>
      <c r="L10" s="26">
        <v>0.017875</v>
      </c>
      <c r="M10" s="26">
        <v>0</v>
      </c>
      <c r="N10" s="26">
        <v>0.853015</v>
      </c>
      <c r="O10" s="41">
        <v>190827.58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SUM(I9:I10)</f>
        <v>423811325</v>
      </c>
      <c r="J11" s="71"/>
      <c r="K11" s="71"/>
      <c r="L11" s="71"/>
      <c r="M11" s="71"/>
      <c r="N11" s="71"/>
      <c r="O11" s="66">
        <f>SUM(O9:O10)</f>
        <v>3615182.62</v>
      </c>
    </row>
    <row r="12" spans="1:15" s="33" customFormat="1" ht="12" customHeight="1">
      <c r="A12" s="21"/>
      <c r="B12" s="22"/>
      <c r="C12" s="23"/>
      <c r="D12" s="21"/>
      <c r="E12" s="24"/>
      <c r="F12" s="25"/>
      <c r="G12" s="21"/>
      <c r="H12" s="22"/>
      <c r="I12" s="30"/>
      <c r="J12" s="26"/>
      <c r="K12" s="26"/>
      <c r="L12" s="26"/>
      <c r="M12" s="26"/>
      <c r="N12" s="26"/>
      <c r="O12" s="41"/>
    </row>
    <row r="13" spans="1:15" s="33" customFormat="1" ht="12" customHeight="1">
      <c r="A13" s="34" t="s">
        <v>310</v>
      </c>
      <c r="B13" s="35">
        <v>3</v>
      </c>
      <c r="C13" s="36" t="s">
        <v>311</v>
      </c>
      <c r="D13" s="34">
        <v>45</v>
      </c>
      <c r="E13" s="37" t="s">
        <v>17</v>
      </c>
      <c r="F13" s="38" t="s">
        <v>311</v>
      </c>
      <c r="G13" s="34" t="s">
        <v>310</v>
      </c>
      <c r="H13" s="35">
        <v>3</v>
      </c>
      <c r="I13" s="65">
        <v>1318400698</v>
      </c>
      <c r="J13" s="39">
        <v>0.708848</v>
      </c>
      <c r="K13" s="39">
        <v>0.139821</v>
      </c>
      <c r="L13" s="39">
        <v>0.139821</v>
      </c>
      <c r="M13" s="39">
        <v>0</v>
      </c>
      <c r="N13" s="39">
        <v>0.848669</v>
      </c>
      <c r="O13" s="66">
        <v>11188874.52</v>
      </c>
    </row>
    <row r="14" spans="1:15" s="33" customFormat="1" ht="12" customHeight="1">
      <c r="A14" s="21" t="s">
        <v>312</v>
      </c>
      <c r="B14" s="22">
        <v>2</v>
      </c>
      <c r="C14" s="23" t="s">
        <v>313</v>
      </c>
      <c r="D14" s="21">
        <v>2</v>
      </c>
      <c r="E14" s="24" t="s">
        <v>16</v>
      </c>
      <c r="F14" s="25" t="s">
        <v>313</v>
      </c>
      <c r="G14" s="21" t="s">
        <v>312</v>
      </c>
      <c r="H14" s="22">
        <v>2</v>
      </c>
      <c r="I14" s="30">
        <v>38408074</v>
      </c>
      <c r="J14" s="26">
        <v>0.698302</v>
      </c>
      <c r="K14" s="26">
        <v>0.025144</v>
      </c>
      <c r="L14" s="26">
        <v>0.025144</v>
      </c>
      <c r="M14" s="26">
        <v>0</v>
      </c>
      <c r="N14" s="26">
        <v>0.723446</v>
      </c>
      <c r="O14" s="41">
        <v>277861.81</v>
      </c>
    </row>
    <row r="15" spans="1:15" s="33" customFormat="1" ht="12" customHeight="1">
      <c r="A15" s="21" t="s">
        <v>312</v>
      </c>
      <c r="B15" s="22">
        <v>2</v>
      </c>
      <c r="C15" s="23" t="s">
        <v>313</v>
      </c>
      <c r="D15" s="21">
        <v>45</v>
      </c>
      <c r="E15" s="24" t="s">
        <v>17</v>
      </c>
      <c r="F15" s="25" t="s">
        <v>313</v>
      </c>
      <c r="G15" s="21" t="s">
        <v>312</v>
      </c>
      <c r="H15" s="22">
        <v>2</v>
      </c>
      <c r="I15" s="30">
        <v>254107242</v>
      </c>
      <c r="J15" s="26">
        <v>0.698302</v>
      </c>
      <c r="K15" s="26">
        <v>0.025144</v>
      </c>
      <c r="L15" s="26">
        <v>0.025144</v>
      </c>
      <c r="M15" s="26">
        <v>0</v>
      </c>
      <c r="N15" s="26">
        <v>0.723446</v>
      </c>
      <c r="O15" s="41">
        <v>1838332.46</v>
      </c>
    </row>
    <row r="16" spans="1:15" s="33" customFormat="1" ht="12" customHeight="1">
      <c r="A16" s="21" t="s">
        <v>312</v>
      </c>
      <c r="B16" s="22">
        <v>2</v>
      </c>
      <c r="C16" s="23" t="s">
        <v>313</v>
      </c>
      <c r="D16" s="21">
        <v>92</v>
      </c>
      <c r="E16" s="24" t="s">
        <v>18</v>
      </c>
      <c r="F16" s="25" t="s">
        <v>313</v>
      </c>
      <c r="G16" s="21" t="s">
        <v>312</v>
      </c>
      <c r="H16" s="22">
        <v>2</v>
      </c>
      <c r="I16" s="30">
        <v>24873190</v>
      </c>
      <c r="J16" s="26">
        <v>0.698302</v>
      </c>
      <c r="K16" s="26">
        <v>0.025144</v>
      </c>
      <c r="L16" s="26">
        <v>0.025144</v>
      </c>
      <c r="M16" s="26">
        <v>0</v>
      </c>
      <c r="N16" s="26">
        <v>0.723446</v>
      </c>
      <c r="O16" s="41">
        <v>179944.37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SUM(I14:I16)</f>
        <v>317388506</v>
      </c>
      <c r="J17" s="39"/>
      <c r="K17" s="39"/>
      <c r="L17" s="39"/>
      <c r="M17" s="39"/>
      <c r="N17" s="39"/>
      <c r="O17" s="66">
        <f>SUM(O14:O16)</f>
        <v>2296138.64</v>
      </c>
    </row>
    <row r="18" spans="1:15" s="33" customFormat="1" ht="12" customHeight="1">
      <c r="A18" s="21"/>
      <c r="B18" s="22"/>
      <c r="C18" s="23"/>
      <c r="D18" s="21"/>
      <c r="E18" s="24"/>
      <c r="F18" s="25"/>
      <c r="G18" s="21"/>
      <c r="H18" s="22"/>
      <c r="I18" s="30"/>
      <c r="J18" s="26"/>
      <c r="K18" s="26"/>
      <c r="L18" s="26"/>
      <c r="M18" s="26"/>
      <c r="N18" s="26"/>
      <c r="O18" s="41"/>
    </row>
    <row r="19" spans="1:15" s="33" customFormat="1" ht="12" customHeight="1">
      <c r="A19" s="34" t="s">
        <v>314</v>
      </c>
      <c r="B19" s="35">
        <v>3</v>
      </c>
      <c r="C19" s="36" t="s">
        <v>315</v>
      </c>
      <c r="D19" s="34">
        <v>45</v>
      </c>
      <c r="E19" s="37" t="s">
        <v>17</v>
      </c>
      <c r="F19" s="38" t="s">
        <v>315</v>
      </c>
      <c r="G19" s="34" t="s">
        <v>314</v>
      </c>
      <c r="H19" s="35">
        <v>3</v>
      </c>
      <c r="I19" s="65">
        <v>205535719</v>
      </c>
      <c r="J19" s="39">
        <v>0.834</v>
      </c>
      <c r="K19" s="39">
        <v>0.10101</v>
      </c>
      <c r="L19" s="39">
        <v>0.113517</v>
      </c>
      <c r="M19" s="39">
        <v>0</v>
      </c>
      <c r="N19" s="39">
        <v>0.947517</v>
      </c>
      <c r="O19" s="66">
        <v>1947490.18</v>
      </c>
    </row>
    <row r="20" spans="1:15" s="33" customFormat="1" ht="12" customHeight="1">
      <c r="A20" s="21" t="s">
        <v>316</v>
      </c>
      <c r="B20" s="22">
        <v>2</v>
      </c>
      <c r="C20" s="23" t="s">
        <v>317</v>
      </c>
      <c r="D20" s="21">
        <v>36</v>
      </c>
      <c r="E20" s="24" t="s">
        <v>283</v>
      </c>
      <c r="F20" s="25" t="s">
        <v>317</v>
      </c>
      <c r="G20" s="21" t="s">
        <v>316</v>
      </c>
      <c r="H20" s="22">
        <v>2</v>
      </c>
      <c r="I20" s="30">
        <v>23680497</v>
      </c>
      <c r="J20" s="26">
        <v>0.586387</v>
      </c>
      <c r="K20" s="26">
        <v>0</v>
      </c>
      <c r="L20" s="26">
        <v>0</v>
      </c>
      <c r="M20" s="26">
        <v>0</v>
      </c>
      <c r="N20" s="26">
        <v>0.586387</v>
      </c>
      <c r="O20" s="41">
        <v>138859.44</v>
      </c>
    </row>
    <row r="21" spans="1:15" s="33" customFormat="1" ht="12" customHeight="1">
      <c r="A21" s="21" t="s">
        <v>316</v>
      </c>
      <c r="B21" s="22">
        <v>2</v>
      </c>
      <c r="C21" s="23" t="s">
        <v>317</v>
      </c>
      <c r="D21" s="21">
        <v>45</v>
      </c>
      <c r="E21" s="24" t="s">
        <v>17</v>
      </c>
      <c r="F21" s="25" t="s">
        <v>317</v>
      </c>
      <c r="G21" s="21" t="s">
        <v>316</v>
      </c>
      <c r="H21" s="22">
        <v>2</v>
      </c>
      <c r="I21" s="30">
        <v>301811316</v>
      </c>
      <c r="J21" s="26">
        <v>0.586387</v>
      </c>
      <c r="K21" s="26">
        <v>0</v>
      </c>
      <c r="L21" s="26">
        <v>0</v>
      </c>
      <c r="M21" s="26">
        <v>0</v>
      </c>
      <c r="N21" s="26">
        <v>0.586387</v>
      </c>
      <c r="O21" s="41">
        <v>1769784.26</v>
      </c>
    </row>
    <row r="22" spans="1:15" s="33" customFormat="1" ht="12" customHeight="1">
      <c r="A22" s="21" t="s">
        <v>316</v>
      </c>
      <c r="B22" s="22">
        <v>2</v>
      </c>
      <c r="C22" s="23" t="s">
        <v>317</v>
      </c>
      <c r="D22" s="21">
        <v>92</v>
      </c>
      <c r="E22" s="24" t="s">
        <v>18</v>
      </c>
      <c r="F22" s="25" t="s">
        <v>317</v>
      </c>
      <c r="G22" s="21" t="s">
        <v>316</v>
      </c>
      <c r="H22" s="22">
        <v>2</v>
      </c>
      <c r="I22" s="30">
        <v>3433048</v>
      </c>
      <c r="J22" s="26">
        <v>0.586387</v>
      </c>
      <c r="K22" s="26">
        <v>0</v>
      </c>
      <c r="L22" s="26">
        <v>0</v>
      </c>
      <c r="M22" s="26">
        <v>0</v>
      </c>
      <c r="N22" s="26">
        <v>0.586387</v>
      </c>
      <c r="O22" s="41">
        <v>20130.98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328924861</v>
      </c>
      <c r="J23" s="39"/>
      <c r="K23" s="39"/>
      <c r="L23" s="39"/>
      <c r="M23" s="39"/>
      <c r="N23" s="39"/>
      <c r="O23" s="66">
        <f>SUM(O20:O22)</f>
        <v>1928774.68</v>
      </c>
    </row>
    <row r="24" spans="1:15" s="33" customFormat="1" ht="12" customHeight="1">
      <c r="A24" s="21"/>
      <c r="B24" s="22"/>
      <c r="C24" s="23"/>
      <c r="D24" s="21"/>
      <c r="E24" s="24"/>
      <c r="F24" s="25"/>
      <c r="G24" s="21"/>
      <c r="H24" s="22"/>
      <c r="I24" s="30"/>
      <c r="J24" s="26"/>
      <c r="K24" s="26"/>
      <c r="L24" s="26"/>
      <c r="M24" s="26"/>
      <c r="N24" s="26"/>
      <c r="O24" s="41"/>
    </row>
    <row r="25" spans="1:15" s="33" customFormat="1" ht="12" customHeight="1">
      <c r="A25" s="34" t="s">
        <v>578</v>
      </c>
      <c r="B25" s="35">
        <v>3</v>
      </c>
      <c r="C25" s="36" t="s">
        <v>579</v>
      </c>
      <c r="D25" s="34">
        <v>45</v>
      </c>
      <c r="E25" s="37" t="s">
        <v>17</v>
      </c>
      <c r="F25" s="38" t="s">
        <v>579</v>
      </c>
      <c r="G25" s="34" t="s">
        <v>578</v>
      </c>
      <c r="H25" s="35">
        <v>3</v>
      </c>
      <c r="I25" s="65">
        <v>1159224912</v>
      </c>
      <c r="J25" s="39">
        <v>0.481611</v>
      </c>
      <c r="K25" s="39">
        <v>0.026149</v>
      </c>
      <c r="L25" s="39">
        <v>0.026149</v>
      </c>
      <c r="M25" s="39">
        <v>0</v>
      </c>
      <c r="N25" s="39">
        <v>0.50776</v>
      </c>
      <c r="O25" s="66">
        <v>5886093.48</v>
      </c>
    </row>
    <row r="26" spans="1:15" s="33" customFormat="1" ht="12" customHeight="1">
      <c r="A26" s="21" t="s">
        <v>318</v>
      </c>
      <c r="B26" s="22">
        <v>3</v>
      </c>
      <c r="C26" s="23" t="s">
        <v>319</v>
      </c>
      <c r="D26" s="21">
        <v>16</v>
      </c>
      <c r="E26" s="24" t="s">
        <v>129</v>
      </c>
      <c r="F26" s="25" t="s">
        <v>319</v>
      </c>
      <c r="G26" s="21" t="s">
        <v>318</v>
      </c>
      <c r="H26" s="22">
        <v>3</v>
      </c>
      <c r="I26" s="30">
        <v>197704417</v>
      </c>
      <c r="J26" s="26">
        <v>0.523861</v>
      </c>
      <c r="K26" s="26">
        <v>0.018752</v>
      </c>
      <c r="L26" s="26">
        <v>0.030941000000000003</v>
      </c>
      <c r="M26" s="26">
        <v>0</v>
      </c>
      <c r="N26" s="26">
        <v>0.554802</v>
      </c>
      <c r="O26" s="41">
        <v>1096868.28</v>
      </c>
    </row>
    <row r="27" spans="1:15" s="33" customFormat="1" ht="12" customHeight="1">
      <c r="A27" s="21" t="s">
        <v>318</v>
      </c>
      <c r="B27" s="22">
        <v>3</v>
      </c>
      <c r="C27" s="23" t="s">
        <v>319</v>
      </c>
      <c r="D27" s="21">
        <v>46</v>
      </c>
      <c r="E27" s="24" t="s">
        <v>320</v>
      </c>
      <c r="F27" s="25" t="s">
        <v>319</v>
      </c>
      <c r="G27" s="21" t="s">
        <v>318</v>
      </c>
      <c r="H27" s="22">
        <v>3</v>
      </c>
      <c r="I27" s="30">
        <v>311372219</v>
      </c>
      <c r="J27" s="26">
        <v>0.523861</v>
      </c>
      <c r="K27" s="26">
        <v>0.018752</v>
      </c>
      <c r="L27" s="26">
        <v>0.030941000000000003</v>
      </c>
      <c r="M27" s="26">
        <v>0</v>
      </c>
      <c r="N27" s="26">
        <v>0.554802</v>
      </c>
      <c r="O27" s="41">
        <v>1727499.59</v>
      </c>
    </row>
    <row r="28" spans="1:15" s="33" customFormat="1" ht="12" customHeight="1">
      <c r="A28" s="21" t="s">
        <v>318</v>
      </c>
      <c r="B28" s="22">
        <v>3</v>
      </c>
      <c r="C28" s="23" t="s">
        <v>319</v>
      </c>
      <c r="D28" s="21">
        <v>86</v>
      </c>
      <c r="E28" s="24" t="s">
        <v>45</v>
      </c>
      <c r="F28" s="25" t="s">
        <v>319</v>
      </c>
      <c r="G28" s="21" t="s">
        <v>318</v>
      </c>
      <c r="H28" s="22">
        <v>3</v>
      </c>
      <c r="I28" s="30">
        <v>29580144</v>
      </c>
      <c r="J28" s="26">
        <v>0.523861</v>
      </c>
      <c r="K28" s="26">
        <v>0.018752</v>
      </c>
      <c r="L28" s="26">
        <v>0.030941000000000003</v>
      </c>
      <c r="M28" s="26">
        <v>0</v>
      </c>
      <c r="N28" s="26">
        <v>0.554802</v>
      </c>
      <c r="O28" s="41">
        <v>164112.08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SUM(I26:I28)</f>
        <v>538656780</v>
      </c>
      <c r="J29" s="39"/>
      <c r="K29" s="39"/>
      <c r="L29" s="39"/>
      <c r="M29" s="39"/>
      <c r="N29" s="39"/>
      <c r="O29" s="66">
        <f>SUM(O26:O28)</f>
        <v>2988479.95</v>
      </c>
    </row>
    <row r="30" spans="1:15" s="33" customFormat="1" ht="12" customHeight="1">
      <c r="A30" s="21" t="s">
        <v>321</v>
      </c>
      <c r="B30" s="22">
        <v>3</v>
      </c>
      <c r="C30" s="23" t="s">
        <v>322</v>
      </c>
      <c r="D30" s="21">
        <v>39</v>
      </c>
      <c r="E30" s="24" t="s">
        <v>47</v>
      </c>
      <c r="F30" s="25" t="s">
        <v>322</v>
      </c>
      <c r="G30" s="21" t="s">
        <v>321</v>
      </c>
      <c r="H30" s="22">
        <v>3</v>
      </c>
      <c r="I30" s="30">
        <v>1674971</v>
      </c>
      <c r="J30" s="26">
        <v>0.789988</v>
      </c>
      <c r="K30" s="26">
        <v>0.020002</v>
      </c>
      <c r="L30" s="26">
        <v>0.020002</v>
      </c>
      <c r="M30" s="26">
        <v>0</v>
      </c>
      <c r="N30" s="26">
        <v>0.80999</v>
      </c>
      <c r="O30" s="41">
        <v>13567.12</v>
      </c>
    </row>
    <row r="31" spans="1:15" s="33" customFormat="1" ht="12" customHeight="1">
      <c r="A31" s="21" t="s">
        <v>321</v>
      </c>
      <c r="B31" s="22">
        <v>3</v>
      </c>
      <c r="C31" s="23" t="s">
        <v>322</v>
      </c>
      <c r="D31" s="21">
        <v>47</v>
      </c>
      <c r="E31" s="24" t="s">
        <v>290</v>
      </c>
      <c r="F31" s="25" t="s">
        <v>322</v>
      </c>
      <c r="G31" s="21" t="s">
        <v>321</v>
      </c>
      <c r="H31" s="22">
        <v>3</v>
      </c>
      <c r="I31" s="30">
        <v>625150548</v>
      </c>
      <c r="J31" s="26">
        <v>0.789988</v>
      </c>
      <c r="K31" s="26">
        <v>0.020002</v>
      </c>
      <c r="L31" s="26">
        <v>0.020002</v>
      </c>
      <c r="M31" s="26">
        <v>0</v>
      </c>
      <c r="N31" s="26">
        <v>0.80999</v>
      </c>
      <c r="O31" s="41">
        <v>5063657.72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626825519</v>
      </c>
      <c r="J32" s="39"/>
      <c r="K32" s="39"/>
      <c r="L32" s="39"/>
      <c r="M32" s="39"/>
      <c r="N32" s="39"/>
      <c r="O32" s="66">
        <f>SUM(O30:O31)</f>
        <v>5077224.84</v>
      </c>
    </row>
    <row r="33" spans="1:15" s="33" customFormat="1" ht="12" customHeight="1">
      <c r="A33" s="21" t="s">
        <v>323</v>
      </c>
      <c r="B33" s="22">
        <v>3</v>
      </c>
      <c r="C33" s="23" t="s">
        <v>324</v>
      </c>
      <c r="D33" s="21">
        <v>10</v>
      </c>
      <c r="E33" s="24" t="s">
        <v>65</v>
      </c>
      <c r="F33" s="25" t="s">
        <v>324</v>
      </c>
      <c r="G33" s="21" t="s">
        <v>323</v>
      </c>
      <c r="H33" s="22">
        <v>3</v>
      </c>
      <c r="I33" s="30">
        <v>30058343</v>
      </c>
      <c r="J33" s="26">
        <v>0.979798</v>
      </c>
      <c r="K33" s="26">
        <v>0.009395</v>
      </c>
      <c r="L33" s="26">
        <v>0.009395</v>
      </c>
      <c r="M33" s="26">
        <v>0</v>
      </c>
      <c r="N33" s="26">
        <v>0.989193</v>
      </c>
      <c r="O33" s="41">
        <v>297335.37</v>
      </c>
    </row>
    <row r="34" spans="1:15" s="33" customFormat="1" ht="12" customHeight="1">
      <c r="A34" s="21" t="s">
        <v>323</v>
      </c>
      <c r="B34" s="22">
        <v>3</v>
      </c>
      <c r="C34" s="23" t="s">
        <v>324</v>
      </c>
      <c r="D34" s="21">
        <v>40</v>
      </c>
      <c r="E34" s="24" t="s">
        <v>3</v>
      </c>
      <c r="F34" s="25" t="s">
        <v>324</v>
      </c>
      <c r="G34" s="21" t="s">
        <v>323</v>
      </c>
      <c r="H34" s="22">
        <v>3</v>
      </c>
      <c r="I34" s="30">
        <v>258774026</v>
      </c>
      <c r="J34" s="26">
        <v>0.979798</v>
      </c>
      <c r="K34" s="26">
        <v>0.009395</v>
      </c>
      <c r="L34" s="26">
        <v>0.009395</v>
      </c>
      <c r="M34" s="26">
        <v>0</v>
      </c>
      <c r="N34" s="26">
        <v>0.989193</v>
      </c>
      <c r="O34" s="41">
        <v>2559774.32</v>
      </c>
    </row>
    <row r="35" spans="1:15" s="33" customFormat="1" ht="12" customHeight="1">
      <c r="A35" s="21" t="s">
        <v>323</v>
      </c>
      <c r="B35" s="22">
        <v>3</v>
      </c>
      <c r="C35" s="23" t="s">
        <v>324</v>
      </c>
      <c r="D35" s="21">
        <v>47</v>
      </c>
      <c r="E35" s="24" t="s">
        <v>290</v>
      </c>
      <c r="F35" s="25" t="s">
        <v>324</v>
      </c>
      <c r="G35" s="21" t="s">
        <v>323</v>
      </c>
      <c r="H35" s="22">
        <v>3</v>
      </c>
      <c r="I35" s="30">
        <v>290626717</v>
      </c>
      <c r="J35" s="26">
        <v>0.979798</v>
      </c>
      <c r="K35" s="26">
        <v>0.009395</v>
      </c>
      <c r="L35" s="26">
        <v>0.009395</v>
      </c>
      <c r="M35" s="26">
        <v>0</v>
      </c>
      <c r="N35" s="26">
        <v>0.989193</v>
      </c>
      <c r="O35" s="41">
        <v>2874859.46</v>
      </c>
    </row>
    <row r="36" spans="1:15" s="33" customFormat="1" ht="12" customHeight="1">
      <c r="A36" s="21" t="s">
        <v>323</v>
      </c>
      <c r="B36" s="22">
        <v>3</v>
      </c>
      <c r="C36" s="23" t="s">
        <v>324</v>
      </c>
      <c r="D36" s="21">
        <v>82</v>
      </c>
      <c r="E36" s="24" t="s">
        <v>76</v>
      </c>
      <c r="F36" s="25" t="s">
        <v>324</v>
      </c>
      <c r="G36" s="21" t="s">
        <v>323</v>
      </c>
      <c r="H36" s="22">
        <v>3</v>
      </c>
      <c r="I36" s="30">
        <v>11885857</v>
      </c>
      <c r="J36" s="26">
        <v>0.979798</v>
      </c>
      <c r="K36" s="26">
        <v>0.009395</v>
      </c>
      <c r="L36" s="26">
        <v>0.009395</v>
      </c>
      <c r="M36" s="26">
        <v>0</v>
      </c>
      <c r="N36" s="26">
        <v>0.989193</v>
      </c>
      <c r="O36" s="41">
        <v>117574.22</v>
      </c>
    </row>
    <row r="37" spans="1:15" s="33" customFormat="1" ht="12" customHeight="1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SUM(I33:I36)</f>
        <v>591344943</v>
      </c>
      <c r="J37" s="39"/>
      <c r="K37" s="39"/>
      <c r="L37" s="39"/>
      <c r="M37" s="39"/>
      <c r="N37" s="39"/>
      <c r="O37" s="66">
        <f>SUM(O33:O36)</f>
        <v>5849543.37</v>
      </c>
    </row>
    <row r="38" spans="1:15" s="33" customFormat="1" ht="12" customHeight="1">
      <c r="A38" s="21" t="s">
        <v>325</v>
      </c>
      <c r="B38" s="22">
        <v>2</v>
      </c>
      <c r="C38" s="23" t="s">
        <v>326</v>
      </c>
      <c r="D38" s="21">
        <v>47</v>
      </c>
      <c r="E38" s="24" t="s">
        <v>290</v>
      </c>
      <c r="F38" s="25" t="s">
        <v>326</v>
      </c>
      <c r="G38" s="21" t="s">
        <v>325</v>
      </c>
      <c r="H38" s="22">
        <v>2</v>
      </c>
      <c r="I38" s="30">
        <v>166688896</v>
      </c>
      <c r="J38" s="26">
        <v>0.93505</v>
      </c>
      <c r="K38" s="26">
        <v>0</v>
      </c>
      <c r="L38" s="26">
        <v>0</v>
      </c>
      <c r="M38" s="26">
        <v>0</v>
      </c>
      <c r="N38" s="26">
        <v>0.93505</v>
      </c>
      <c r="O38" s="41">
        <v>1558624.58</v>
      </c>
    </row>
    <row r="39" spans="1:15" s="33" customFormat="1" ht="12" customHeight="1">
      <c r="A39" s="21" t="s">
        <v>325</v>
      </c>
      <c r="B39" s="22">
        <v>2</v>
      </c>
      <c r="C39" s="23" t="s">
        <v>326</v>
      </c>
      <c r="D39" s="21">
        <v>82</v>
      </c>
      <c r="E39" s="24" t="s">
        <v>76</v>
      </c>
      <c r="F39" s="25" t="s">
        <v>326</v>
      </c>
      <c r="G39" s="21" t="s">
        <v>325</v>
      </c>
      <c r="H39" s="22">
        <v>2</v>
      </c>
      <c r="I39" s="30">
        <v>211928</v>
      </c>
      <c r="J39" s="26">
        <v>0.93505</v>
      </c>
      <c r="K39" s="26">
        <v>0</v>
      </c>
      <c r="L39" s="26">
        <v>0</v>
      </c>
      <c r="M39" s="26">
        <v>0</v>
      </c>
      <c r="N39" s="26">
        <v>0.93505</v>
      </c>
      <c r="O39" s="41">
        <v>1981.64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166900824</v>
      </c>
      <c r="J40" s="39"/>
      <c r="K40" s="39"/>
      <c r="L40" s="39"/>
      <c r="M40" s="39"/>
      <c r="N40" s="39"/>
      <c r="O40" s="66">
        <f>SUM(O38:O39)</f>
        <v>1560606.22</v>
      </c>
    </row>
    <row r="41" spans="1:15" s="33" customFormat="1" ht="12" customHeight="1">
      <c r="A41" s="21" t="s">
        <v>327</v>
      </c>
      <c r="B41" s="22">
        <v>3</v>
      </c>
      <c r="C41" s="23" t="s">
        <v>328</v>
      </c>
      <c r="D41" s="21">
        <v>48</v>
      </c>
      <c r="E41" s="24" t="s">
        <v>278</v>
      </c>
      <c r="F41" s="25" t="s">
        <v>328</v>
      </c>
      <c r="G41" s="21" t="s">
        <v>327</v>
      </c>
      <c r="H41" s="22">
        <v>3</v>
      </c>
      <c r="I41" s="30">
        <v>1137931916</v>
      </c>
      <c r="J41" s="26">
        <v>0.871116</v>
      </c>
      <c r="K41" s="26">
        <v>0.139569</v>
      </c>
      <c r="L41" s="26">
        <v>0.158787</v>
      </c>
      <c r="M41" s="26">
        <v>0</v>
      </c>
      <c r="N41" s="26">
        <v>1.029903</v>
      </c>
      <c r="O41" s="41">
        <v>11719612.12</v>
      </c>
    </row>
    <row r="42" spans="1:15" s="33" customFormat="1" ht="12" customHeight="1">
      <c r="A42" s="21" t="s">
        <v>327</v>
      </c>
      <c r="B42" s="22">
        <v>3</v>
      </c>
      <c r="C42" s="23" t="s">
        <v>328</v>
      </c>
      <c r="D42" s="21">
        <v>85</v>
      </c>
      <c r="E42" s="24" t="s">
        <v>248</v>
      </c>
      <c r="F42" s="25" t="s">
        <v>328</v>
      </c>
      <c r="G42" s="21" t="s">
        <v>327</v>
      </c>
      <c r="H42" s="22">
        <v>3</v>
      </c>
      <c r="I42" s="30">
        <v>44675389</v>
      </c>
      <c r="J42" s="26">
        <v>0.871116</v>
      </c>
      <c r="K42" s="26">
        <v>0.139569</v>
      </c>
      <c r="L42" s="26">
        <v>0.158787</v>
      </c>
      <c r="M42" s="26">
        <v>0</v>
      </c>
      <c r="N42" s="26">
        <v>1.029903</v>
      </c>
      <c r="O42" s="41">
        <v>460113.59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SUM(I41:I42)</f>
        <v>1182607305</v>
      </c>
      <c r="J43" s="39"/>
      <c r="K43" s="39"/>
      <c r="L43" s="39"/>
      <c r="M43" s="39"/>
      <c r="N43" s="39"/>
      <c r="O43" s="66">
        <f>SUM(O41:O42)</f>
        <v>12179725.709999999</v>
      </c>
    </row>
    <row r="44" spans="1:15" s="33" customFormat="1" ht="12" customHeight="1">
      <c r="A44" s="21" t="s">
        <v>329</v>
      </c>
      <c r="B44" s="22">
        <v>3</v>
      </c>
      <c r="C44" s="23" t="s">
        <v>330</v>
      </c>
      <c r="D44" s="21">
        <v>34</v>
      </c>
      <c r="E44" s="24" t="s">
        <v>269</v>
      </c>
      <c r="F44" s="25" t="s">
        <v>330</v>
      </c>
      <c r="G44" s="21" t="s">
        <v>329</v>
      </c>
      <c r="H44" s="22">
        <v>3</v>
      </c>
      <c r="I44" s="30">
        <v>326760761</v>
      </c>
      <c r="J44" s="26">
        <v>0.502209</v>
      </c>
      <c r="K44" s="26">
        <v>0.051569</v>
      </c>
      <c r="L44" s="26">
        <v>0.051569</v>
      </c>
      <c r="M44" s="26">
        <v>0</v>
      </c>
      <c r="N44" s="26">
        <v>0.553778</v>
      </c>
      <c r="O44" s="41">
        <v>1809529.29</v>
      </c>
    </row>
    <row r="45" spans="1:15" s="33" customFormat="1" ht="12" customHeight="1">
      <c r="A45" s="21" t="s">
        <v>329</v>
      </c>
      <c r="B45" s="22">
        <v>3</v>
      </c>
      <c r="C45" s="23" t="s">
        <v>330</v>
      </c>
      <c r="D45" s="21">
        <v>48</v>
      </c>
      <c r="E45" s="24" t="s">
        <v>278</v>
      </c>
      <c r="F45" s="25" t="s">
        <v>330</v>
      </c>
      <c r="G45" s="21" t="s">
        <v>329</v>
      </c>
      <c r="H45" s="22">
        <v>3</v>
      </c>
      <c r="I45" s="30">
        <v>366172317</v>
      </c>
      <c r="J45" s="26">
        <v>0.502209</v>
      </c>
      <c r="K45" s="26">
        <v>0.051569</v>
      </c>
      <c r="L45" s="26">
        <v>0.051569</v>
      </c>
      <c r="M45" s="26">
        <v>0</v>
      </c>
      <c r="N45" s="26">
        <v>0.553778</v>
      </c>
      <c r="O45" s="41">
        <v>2027784.24</v>
      </c>
    </row>
    <row r="46" spans="1:15" s="33" customFormat="1" ht="12" customHeight="1">
      <c r="A46" s="21" t="s">
        <v>329</v>
      </c>
      <c r="B46" s="22">
        <v>3</v>
      </c>
      <c r="C46" s="23" t="s">
        <v>330</v>
      </c>
      <c r="D46" s="21">
        <v>76</v>
      </c>
      <c r="E46" s="24" t="s">
        <v>243</v>
      </c>
      <c r="F46" s="25" t="s">
        <v>330</v>
      </c>
      <c r="G46" s="21" t="s">
        <v>329</v>
      </c>
      <c r="H46" s="22">
        <v>3</v>
      </c>
      <c r="I46" s="30">
        <v>226066988</v>
      </c>
      <c r="J46" s="26">
        <v>0.502209</v>
      </c>
      <c r="K46" s="26">
        <v>0.051569</v>
      </c>
      <c r="L46" s="26">
        <v>0.051569</v>
      </c>
      <c r="M46" s="26">
        <v>0</v>
      </c>
      <c r="N46" s="26">
        <v>0.553778</v>
      </c>
      <c r="O46" s="41">
        <v>1251908.91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919000066</v>
      </c>
      <c r="J47" s="39"/>
      <c r="K47" s="39"/>
      <c r="L47" s="39"/>
      <c r="M47" s="39"/>
      <c r="N47" s="39"/>
      <c r="O47" s="95">
        <f>SUM(O44:O46)</f>
        <v>5089222.44</v>
      </c>
    </row>
    <row r="48" ht="12.75">
      <c r="A48" s="93" t="str">
        <f>'table 13 pg1'!$A$56</f>
        <v>(1) Other Rates; Insurance Bond, Technology Bond, LC Elementary Learning Center. (2) School taxes exclude bonds voted on by patrons.</v>
      </c>
    </row>
    <row r="49" spans="9:15" ht="12.75">
      <c r="I49" s="103"/>
      <c r="J49" s="104"/>
      <c r="K49" s="104"/>
      <c r="L49" s="104"/>
      <c r="M49" s="104"/>
      <c r="N49" s="104"/>
      <c r="O49" s="103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62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331</v>
      </c>
      <c r="B4" s="22">
        <v>3</v>
      </c>
      <c r="C4" s="23" t="s">
        <v>332</v>
      </c>
      <c r="D4" s="21">
        <v>30</v>
      </c>
      <c r="E4" s="24" t="s">
        <v>144</v>
      </c>
      <c r="F4" s="25" t="s">
        <v>332</v>
      </c>
      <c r="G4" s="21" t="s">
        <v>331</v>
      </c>
      <c r="H4" s="22">
        <v>3</v>
      </c>
      <c r="I4" s="30">
        <v>8335899</v>
      </c>
      <c r="J4" s="26">
        <v>0.514919</v>
      </c>
      <c r="K4" s="26">
        <v>0.021268</v>
      </c>
      <c r="L4" s="26">
        <v>0.021268</v>
      </c>
      <c r="M4" s="26">
        <v>0</v>
      </c>
      <c r="N4" s="26">
        <v>0.536187</v>
      </c>
      <c r="O4" s="96">
        <v>44696.07</v>
      </c>
    </row>
    <row r="5" spans="1:15" s="33" customFormat="1" ht="12" customHeight="1">
      <c r="A5" s="21" t="s">
        <v>331</v>
      </c>
      <c r="B5" s="22">
        <v>3</v>
      </c>
      <c r="C5" s="23" t="s">
        <v>332</v>
      </c>
      <c r="D5" s="21">
        <v>48</v>
      </c>
      <c r="E5" s="24" t="s">
        <v>278</v>
      </c>
      <c r="F5" s="25" t="s">
        <v>332</v>
      </c>
      <c r="G5" s="21" t="s">
        <v>331</v>
      </c>
      <c r="H5" s="22">
        <v>3</v>
      </c>
      <c r="I5" s="30">
        <v>146438997</v>
      </c>
      <c r="J5" s="26">
        <v>0.514919</v>
      </c>
      <c r="K5" s="26">
        <v>0.021268</v>
      </c>
      <c r="L5" s="26">
        <v>0.021268</v>
      </c>
      <c r="M5" s="26">
        <v>0</v>
      </c>
      <c r="N5" s="26">
        <v>0.536187</v>
      </c>
      <c r="O5" s="41">
        <v>785187.9</v>
      </c>
    </row>
    <row r="6" spans="1:15" s="33" customFormat="1" ht="12" customHeight="1">
      <c r="A6" s="21" t="s">
        <v>331</v>
      </c>
      <c r="B6" s="22">
        <v>3</v>
      </c>
      <c r="C6" s="23" t="s">
        <v>332</v>
      </c>
      <c r="D6" s="21">
        <v>76</v>
      </c>
      <c r="E6" s="24" t="s">
        <v>243</v>
      </c>
      <c r="F6" s="25" t="s">
        <v>332</v>
      </c>
      <c r="G6" s="21" t="s">
        <v>331</v>
      </c>
      <c r="H6" s="22">
        <v>3</v>
      </c>
      <c r="I6" s="30">
        <v>161943886</v>
      </c>
      <c r="J6" s="26">
        <v>0.514919</v>
      </c>
      <c r="K6" s="26">
        <v>0.021268</v>
      </c>
      <c r="L6" s="26">
        <v>0.021268</v>
      </c>
      <c r="M6" s="26">
        <v>0</v>
      </c>
      <c r="N6" s="26">
        <v>0.536187</v>
      </c>
      <c r="O6" s="41">
        <v>868321.77</v>
      </c>
    </row>
    <row r="7" spans="1:15" s="33" customFormat="1" ht="12" customHeight="1">
      <c r="A7" s="21" t="s">
        <v>331</v>
      </c>
      <c r="B7" s="22">
        <v>3</v>
      </c>
      <c r="C7" s="23" t="s">
        <v>332</v>
      </c>
      <c r="D7" s="21">
        <v>85</v>
      </c>
      <c r="E7" s="24" t="s">
        <v>248</v>
      </c>
      <c r="F7" s="25" t="s">
        <v>332</v>
      </c>
      <c r="G7" s="21" t="s">
        <v>331</v>
      </c>
      <c r="H7" s="22">
        <v>3</v>
      </c>
      <c r="I7" s="30">
        <v>134481754</v>
      </c>
      <c r="J7" s="26">
        <v>0.514919</v>
      </c>
      <c r="K7" s="26">
        <v>0.021268</v>
      </c>
      <c r="L7" s="26">
        <v>0.021268</v>
      </c>
      <c r="M7" s="26">
        <v>0</v>
      </c>
      <c r="N7" s="26">
        <v>0.536187</v>
      </c>
      <c r="O7" s="41">
        <v>721075.1</v>
      </c>
    </row>
    <row r="8" spans="1:15" s="33" customFormat="1" ht="12" customHeight="1">
      <c r="A8" s="34"/>
      <c r="B8" s="35"/>
      <c r="C8" s="36"/>
      <c r="D8" s="51"/>
      <c r="E8" s="37"/>
      <c r="F8" s="72" t="s">
        <v>582</v>
      </c>
      <c r="G8" s="34"/>
      <c r="H8" s="51"/>
      <c r="I8" s="65">
        <f>SUM(I4:I7)</f>
        <v>451200536</v>
      </c>
      <c r="J8" s="39"/>
      <c r="K8" s="39"/>
      <c r="L8" s="39"/>
      <c r="M8" s="39"/>
      <c r="N8" s="39"/>
      <c r="O8" s="66">
        <f>SUM(O4:O7)</f>
        <v>2419280.84</v>
      </c>
    </row>
    <row r="9" spans="1:15" s="33" customFormat="1" ht="12" customHeight="1">
      <c r="A9" s="21" t="s">
        <v>334</v>
      </c>
      <c r="B9" s="22">
        <v>3</v>
      </c>
      <c r="C9" s="23" t="s">
        <v>335</v>
      </c>
      <c r="D9" s="21">
        <v>49</v>
      </c>
      <c r="E9" s="24" t="s">
        <v>274</v>
      </c>
      <c r="F9" s="25" t="s">
        <v>335</v>
      </c>
      <c r="G9" s="21" t="s">
        <v>334</v>
      </c>
      <c r="H9" s="22">
        <v>3</v>
      </c>
      <c r="I9" s="30">
        <v>253209188</v>
      </c>
      <c r="J9" s="26">
        <v>0.869298</v>
      </c>
      <c r="K9" s="26">
        <v>0.049544</v>
      </c>
      <c r="L9" s="26">
        <v>0.081487</v>
      </c>
      <c r="M9" s="26">
        <v>0</v>
      </c>
      <c r="N9" s="26">
        <v>0.950785</v>
      </c>
      <c r="O9" s="41">
        <v>2407479.8</v>
      </c>
    </row>
    <row r="10" spans="1:15" s="33" customFormat="1" ht="12" customHeight="1">
      <c r="A10" s="21" t="s">
        <v>334</v>
      </c>
      <c r="B10" s="22">
        <v>3</v>
      </c>
      <c r="C10" s="23" t="s">
        <v>335</v>
      </c>
      <c r="D10" s="21">
        <v>66</v>
      </c>
      <c r="E10" s="24" t="s">
        <v>109</v>
      </c>
      <c r="F10" s="25" t="s">
        <v>335</v>
      </c>
      <c r="G10" s="21" t="s">
        <v>334</v>
      </c>
      <c r="H10" s="22">
        <v>3</v>
      </c>
      <c r="I10" s="30">
        <v>57126829</v>
      </c>
      <c r="J10" s="26">
        <v>0.869298</v>
      </c>
      <c r="K10" s="26">
        <v>0.049544</v>
      </c>
      <c r="L10" s="26">
        <v>0.081487</v>
      </c>
      <c r="M10" s="26">
        <v>0</v>
      </c>
      <c r="N10" s="26">
        <v>0.950785</v>
      </c>
      <c r="O10" s="41">
        <v>543153.44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SUM(I9:I10)</f>
        <v>310336017</v>
      </c>
      <c r="J11" s="39"/>
      <c r="K11" s="39"/>
      <c r="L11" s="39"/>
      <c r="M11" s="39"/>
      <c r="N11" s="39"/>
      <c r="O11" s="66">
        <f>SUM(O9:O10)</f>
        <v>2950633.2399999998</v>
      </c>
    </row>
    <row r="12" spans="1:15" s="33" customFormat="1" ht="12" customHeight="1">
      <c r="A12" s="21" t="s">
        <v>589</v>
      </c>
      <c r="B12" s="22">
        <v>3</v>
      </c>
      <c r="C12" s="25" t="s">
        <v>639</v>
      </c>
      <c r="D12" s="21">
        <v>49</v>
      </c>
      <c r="E12" s="24" t="s">
        <v>274</v>
      </c>
      <c r="F12" s="25" t="s">
        <v>620</v>
      </c>
      <c r="G12" s="21" t="s">
        <v>589</v>
      </c>
      <c r="H12" s="22">
        <v>3</v>
      </c>
      <c r="I12" s="30">
        <v>491577994</v>
      </c>
      <c r="J12" s="26">
        <v>0.878678</v>
      </c>
      <c r="K12" s="26">
        <v>0.061107</v>
      </c>
      <c r="L12" s="26">
        <v>0.061107</v>
      </c>
      <c r="M12" s="26">
        <v>0</v>
      </c>
      <c r="N12" s="26">
        <v>0.939785</v>
      </c>
      <c r="O12" s="41">
        <v>4619784.4</v>
      </c>
    </row>
    <row r="13" spans="1:15" s="33" customFormat="1" ht="12" customHeight="1">
      <c r="A13" s="21" t="s">
        <v>589</v>
      </c>
      <c r="B13" s="22">
        <v>3</v>
      </c>
      <c r="C13" s="25" t="s">
        <v>639</v>
      </c>
      <c r="D13" s="21">
        <v>64</v>
      </c>
      <c r="E13" s="24" t="s">
        <v>333</v>
      </c>
      <c r="F13" s="25" t="s">
        <v>620</v>
      </c>
      <c r="G13" s="21" t="s">
        <v>589</v>
      </c>
      <c r="H13" s="22">
        <v>3</v>
      </c>
      <c r="I13" s="30">
        <v>12895797</v>
      </c>
      <c r="J13" s="26">
        <v>0.878678</v>
      </c>
      <c r="K13" s="26">
        <v>0.061107</v>
      </c>
      <c r="L13" s="26">
        <v>0.061107</v>
      </c>
      <c r="M13" s="26">
        <v>0</v>
      </c>
      <c r="N13" s="26">
        <v>0.939785</v>
      </c>
      <c r="O13" s="41">
        <v>121193.02</v>
      </c>
    </row>
    <row r="14" spans="1:15" s="33" customFormat="1" ht="12" customHeight="1">
      <c r="A14" s="21" t="s">
        <v>589</v>
      </c>
      <c r="B14" s="22">
        <v>3</v>
      </c>
      <c r="C14" s="25" t="s">
        <v>639</v>
      </c>
      <c r="D14" s="21">
        <v>66</v>
      </c>
      <c r="E14" s="24" t="s">
        <v>109</v>
      </c>
      <c r="F14" s="25" t="s">
        <v>620</v>
      </c>
      <c r="G14" s="21" t="s">
        <v>589</v>
      </c>
      <c r="H14" s="22">
        <v>3</v>
      </c>
      <c r="I14" s="30">
        <v>206707585</v>
      </c>
      <c r="J14" s="26">
        <v>0.878678</v>
      </c>
      <c r="K14" s="26">
        <v>0.061107</v>
      </c>
      <c r="L14" s="26">
        <v>0.061107</v>
      </c>
      <c r="M14" s="26">
        <v>0</v>
      </c>
      <c r="N14" s="26">
        <v>0.939785</v>
      </c>
      <c r="O14" s="41">
        <v>1942606.84</v>
      </c>
    </row>
    <row r="15" spans="1:15" s="33" customFormat="1" ht="12" customHeight="1">
      <c r="A15" s="21" t="s">
        <v>589</v>
      </c>
      <c r="B15" s="22">
        <v>3</v>
      </c>
      <c r="C15" s="25" t="s">
        <v>639</v>
      </c>
      <c r="D15" s="21">
        <v>67</v>
      </c>
      <c r="E15" s="24" t="s">
        <v>270</v>
      </c>
      <c r="F15" s="25" t="s">
        <v>620</v>
      </c>
      <c r="G15" s="21" t="s">
        <v>589</v>
      </c>
      <c r="H15" s="22">
        <v>3</v>
      </c>
      <c r="I15" s="30">
        <v>16320893</v>
      </c>
      <c r="J15" s="26">
        <v>0.878678</v>
      </c>
      <c r="K15" s="26">
        <v>0.061107</v>
      </c>
      <c r="L15" s="26">
        <v>0.061107</v>
      </c>
      <c r="M15" s="26">
        <v>0</v>
      </c>
      <c r="N15" s="26">
        <v>0.939785</v>
      </c>
      <c r="O15" s="41">
        <v>153381.61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SUM(I12:I15)</f>
        <v>727502269</v>
      </c>
      <c r="J16" s="39"/>
      <c r="K16" s="39"/>
      <c r="L16" s="39"/>
      <c r="M16" s="39"/>
      <c r="N16" s="39"/>
      <c r="O16" s="66">
        <f>SUM(O12:O15)</f>
        <v>6836965.87</v>
      </c>
    </row>
    <row r="17" spans="1:15" s="33" customFormat="1" ht="12" customHeight="1">
      <c r="A17" s="21" t="s">
        <v>336</v>
      </c>
      <c r="B17" s="22">
        <v>3</v>
      </c>
      <c r="C17" s="23" t="s">
        <v>337</v>
      </c>
      <c r="D17" s="21">
        <v>31</v>
      </c>
      <c r="E17" s="24" t="s">
        <v>13</v>
      </c>
      <c r="F17" s="25" t="s">
        <v>337</v>
      </c>
      <c r="G17" s="21" t="s">
        <v>336</v>
      </c>
      <c r="H17" s="22">
        <v>3</v>
      </c>
      <c r="I17" s="30">
        <v>289896787</v>
      </c>
      <c r="J17" s="26">
        <v>0.458881</v>
      </c>
      <c r="K17" s="26">
        <v>0.097278</v>
      </c>
      <c r="L17" s="26">
        <v>0.097278</v>
      </c>
      <c r="M17" s="26">
        <v>0</v>
      </c>
      <c r="N17" s="26">
        <v>0.556159</v>
      </c>
      <c r="O17" s="41">
        <v>1612289.79</v>
      </c>
    </row>
    <row r="18" spans="1:15" s="33" customFormat="1" ht="12" customHeight="1">
      <c r="A18" s="21" t="s">
        <v>336</v>
      </c>
      <c r="B18" s="22">
        <v>3</v>
      </c>
      <c r="C18" s="23" t="s">
        <v>337</v>
      </c>
      <c r="D18" s="21">
        <v>42</v>
      </c>
      <c r="E18" s="24" t="s">
        <v>251</v>
      </c>
      <c r="F18" s="25" t="s">
        <v>337</v>
      </c>
      <c r="G18" s="21" t="s">
        <v>336</v>
      </c>
      <c r="H18" s="22">
        <v>3</v>
      </c>
      <c r="I18" s="30">
        <v>182402006</v>
      </c>
      <c r="J18" s="26">
        <v>0.458881</v>
      </c>
      <c r="K18" s="26">
        <v>0.097278</v>
      </c>
      <c r="L18" s="26">
        <v>0.097278</v>
      </c>
      <c r="M18" s="26">
        <v>0</v>
      </c>
      <c r="N18" s="26">
        <v>0.556159</v>
      </c>
      <c r="O18" s="41">
        <v>1014447.04</v>
      </c>
    </row>
    <row r="19" spans="1:15" s="33" customFormat="1" ht="12" customHeight="1">
      <c r="A19" s="21" t="s">
        <v>336</v>
      </c>
      <c r="B19" s="22">
        <v>3</v>
      </c>
      <c r="C19" s="23" t="s">
        <v>337</v>
      </c>
      <c r="D19" s="21">
        <v>50</v>
      </c>
      <c r="E19" s="24" t="s">
        <v>4</v>
      </c>
      <c r="F19" s="25" t="s">
        <v>337</v>
      </c>
      <c r="G19" s="21" t="s">
        <v>336</v>
      </c>
      <c r="H19" s="22">
        <v>3</v>
      </c>
      <c r="I19" s="30">
        <v>170787106</v>
      </c>
      <c r="J19" s="26">
        <v>0.458881</v>
      </c>
      <c r="K19" s="26">
        <v>0.097278</v>
      </c>
      <c r="L19" s="26">
        <v>0.097278</v>
      </c>
      <c r="M19" s="26">
        <v>0</v>
      </c>
      <c r="N19" s="26">
        <v>0.556159</v>
      </c>
      <c r="O19" s="41">
        <v>949849.23</v>
      </c>
    </row>
    <row r="20" spans="1:15" s="33" customFormat="1" ht="12" customHeight="1">
      <c r="A20" s="21" t="s">
        <v>336</v>
      </c>
      <c r="B20" s="22">
        <v>3</v>
      </c>
      <c r="C20" s="23" t="s">
        <v>337</v>
      </c>
      <c r="D20" s="21">
        <v>69</v>
      </c>
      <c r="E20" s="24" t="s">
        <v>68</v>
      </c>
      <c r="F20" s="25" t="s">
        <v>337</v>
      </c>
      <c r="G20" s="21" t="s">
        <v>336</v>
      </c>
      <c r="H20" s="22">
        <v>3</v>
      </c>
      <c r="I20" s="30">
        <v>114906053</v>
      </c>
      <c r="J20" s="26">
        <v>0.458881</v>
      </c>
      <c r="K20" s="26">
        <v>0.097278</v>
      </c>
      <c r="L20" s="26">
        <v>0.097278</v>
      </c>
      <c r="M20" s="26">
        <v>0</v>
      </c>
      <c r="N20" s="26">
        <v>0.556159</v>
      </c>
      <c r="O20" s="41">
        <v>639061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SUM(I17:I20)</f>
        <v>757991952</v>
      </c>
      <c r="J21" s="39"/>
      <c r="K21" s="39"/>
      <c r="L21" s="39"/>
      <c r="M21" s="39"/>
      <c r="N21" s="39"/>
      <c r="O21" s="66">
        <f>SUM(O17:O20)</f>
        <v>4215647.0600000005</v>
      </c>
    </row>
    <row r="22" spans="1:15" s="33" customFormat="1" ht="12" customHeight="1">
      <c r="A22" s="21" t="s">
        <v>338</v>
      </c>
      <c r="B22" s="22">
        <v>3</v>
      </c>
      <c r="C22" s="23" t="s">
        <v>339</v>
      </c>
      <c r="D22" s="21">
        <v>50</v>
      </c>
      <c r="E22" s="24" t="s">
        <v>4</v>
      </c>
      <c r="F22" s="25" t="s">
        <v>339</v>
      </c>
      <c r="G22" s="21" t="s">
        <v>338</v>
      </c>
      <c r="H22" s="22">
        <v>3</v>
      </c>
      <c r="I22" s="30">
        <v>407269761</v>
      </c>
      <c r="J22" s="26">
        <v>0.587801</v>
      </c>
      <c r="K22" s="26">
        <v>0.010101</v>
      </c>
      <c r="L22" s="26">
        <v>0.010101</v>
      </c>
      <c r="M22" s="26">
        <v>0</v>
      </c>
      <c r="N22" s="26">
        <v>0.597902</v>
      </c>
      <c r="O22" s="41">
        <v>2435077.5</v>
      </c>
    </row>
    <row r="23" spans="1:15" s="33" customFormat="1" ht="12" customHeight="1">
      <c r="A23" s="21" t="s">
        <v>338</v>
      </c>
      <c r="B23" s="22">
        <v>3</v>
      </c>
      <c r="C23" s="23" t="s">
        <v>339</v>
      </c>
      <c r="D23" s="21">
        <v>69</v>
      </c>
      <c r="E23" s="24" t="s">
        <v>68</v>
      </c>
      <c r="F23" s="25" t="s">
        <v>339</v>
      </c>
      <c r="G23" s="21" t="s">
        <v>338</v>
      </c>
      <c r="H23" s="22">
        <v>3</v>
      </c>
      <c r="I23" s="30">
        <v>151333944</v>
      </c>
      <c r="J23" s="26">
        <v>0.587801</v>
      </c>
      <c r="K23" s="26">
        <v>0.010101</v>
      </c>
      <c r="L23" s="26">
        <v>0.010101</v>
      </c>
      <c r="M23" s="26">
        <v>0</v>
      </c>
      <c r="N23" s="26">
        <v>0.597902</v>
      </c>
      <c r="O23" s="41">
        <v>904829.95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558603705</v>
      </c>
      <c r="J24" s="39"/>
      <c r="K24" s="39"/>
      <c r="L24" s="39"/>
      <c r="M24" s="39"/>
      <c r="N24" s="39"/>
      <c r="O24" s="66">
        <f>SUM(O22:O23)</f>
        <v>3339907.45</v>
      </c>
    </row>
    <row r="25" spans="1:15" s="33" customFormat="1" ht="12" customHeight="1">
      <c r="A25" s="21" t="s">
        <v>340</v>
      </c>
      <c r="B25" s="22">
        <v>3</v>
      </c>
      <c r="C25" s="23" t="s">
        <v>341</v>
      </c>
      <c r="D25" s="21">
        <v>1</v>
      </c>
      <c r="E25" s="24" t="s">
        <v>2</v>
      </c>
      <c r="F25" s="25" t="s">
        <v>341</v>
      </c>
      <c r="G25" s="21" t="s">
        <v>340</v>
      </c>
      <c r="H25" s="22">
        <v>3</v>
      </c>
      <c r="I25" s="30">
        <v>7423243</v>
      </c>
      <c r="J25" s="26">
        <v>0.655463</v>
      </c>
      <c r="K25" s="26">
        <v>0</v>
      </c>
      <c r="L25" s="26">
        <v>0</v>
      </c>
      <c r="M25" s="26">
        <v>0</v>
      </c>
      <c r="N25" s="26">
        <v>0.655463</v>
      </c>
      <c r="O25" s="41">
        <v>48656.64</v>
      </c>
    </row>
    <row r="26" spans="1:15" s="33" customFormat="1" ht="12" customHeight="1">
      <c r="A26" s="21" t="s">
        <v>340</v>
      </c>
      <c r="B26" s="22">
        <v>3</v>
      </c>
      <c r="C26" s="23" t="s">
        <v>341</v>
      </c>
      <c r="D26" s="21">
        <v>31</v>
      </c>
      <c r="E26" s="24" t="s">
        <v>13</v>
      </c>
      <c r="F26" s="25" t="s">
        <v>341</v>
      </c>
      <c r="G26" s="21" t="s">
        <v>340</v>
      </c>
      <c r="H26" s="22">
        <v>3</v>
      </c>
      <c r="I26" s="30">
        <v>135637777</v>
      </c>
      <c r="J26" s="26">
        <v>0.655463</v>
      </c>
      <c r="K26" s="26">
        <v>0</v>
      </c>
      <c r="L26" s="26">
        <v>0</v>
      </c>
      <c r="M26" s="26">
        <v>0</v>
      </c>
      <c r="N26" s="26">
        <v>0.655463</v>
      </c>
      <c r="O26" s="41">
        <v>889056.75</v>
      </c>
    </row>
    <row r="27" spans="1:15" s="33" customFormat="1" ht="12" customHeight="1">
      <c r="A27" s="21" t="s">
        <v>340</v>
      </c>
      <c r="B27" s="22">
        <v>3</v>
      </c>
      <c r="C27" s="23" t="s">
        <v>341</v>
      </c>
      <c r="D27" s="21">
        <v>50</v>
      </c>
      <c r="E27" s="24" t="s">
        <v>4</v>
      </c>
      <c r="F27" s="25" t="s">
        <v>341</v>
      </c>
      <c r="G27" s="21" t="s">
        <v>340</v>
      </c>
      <c r="H27" s="22">
        <v>3</v>
      </c>
      <c r="I27" s="30">
        <v>1204233707</v>
      </c>
      <c r="J27" s="26">
        <v>0.655463</v>
      </c>
      <c r="K27" s="26">
        <v>0</v>
      </c>
      <c r="L27" s="26">
        <v>0</v>
      </c>
      <c r="M27" s="26">
        <v>0</v>
      </c>
      <c r="N27" s="26">
        <v>0.655463</v>
      </c>
      <c r="O27" s="41">
        <v>7893316.43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1347294727</v>
      </c>
      <c r="J28" s="39"/>
      <c r="K28" s="39"/>
      <c r="L28" s="39"/>
      <c r="M28" s="39"/>
      <c r="N28" s="39"/>
      <c r="O28" s="66">
        <f>SUM(O25:O27)</f>
        <v>8831029.82</v>
      </c>
    </row>
    <row r="29" spans="1:15" s="33" customFormat="1" ht="12" customHeight="1">
      <c r="A29" s="21" t="s">
        <v>342</v>
      </c>
      <c r="B29" s="22">
        <v>3</v>
      </c>
      <c r="C29" s="23" t="s">
        <v>343</v>
      </c>
      <c r="D29" s="21">
        <v>51</v>
      </c>
      <c r="E29" s="24" t="s">
        <v>32</v>
      </c>
      <c r="F29" s="25" t="s">
        <v>343</v>
      </c>
      <c r="G29" s="21" t="s">
        <v>342</v>
      </c>
      <c r="H29" s="22">
        <v>3</v>
      </c>
      <c r="I29" s="30">
        <v>1042780946</v>
      </c>
      <c r="J29" s="26">
        <v>0.886023</v>
      </c>
      <c r="K29" s="26">
        <v>0.028987</v>
      </c>
      <c r="L29" s="26">
        <v>0.070051</v>
      </c>
      <c r="M29" s="26">
        <v>0</v>
      </c>
      <c r="N29" s="26">
        <v>0.956074</v>
      </c>
      <c r="O29" s="41">
        <v>9969779.34</v>
      </c>
    </row>
    <row r="30" spans="1:15" s="33" customFormat="1" ht="12" customHeight="1">
      <c r="A30" s="21" t="s">
        <v>342</v>
      </c>
      <c r="B30" s="22">
        <v>3</v>
      </c>
      <c r="C30" s="23" t="s">
        <v>343</v>
      </c>
      <c r="D30" s="21">
        <v>68</v>
      </c>
      <c r="E30" s="24" t="s">
        <v>216</v>
      </c>
      <c r="F30" s="25" t="s">
        <v>343</v>
      </c>
      <c r="G30" s="21" t="s">
        <v>342</v>
      </c>
      <c r="H30" s="22">
        <v>3</v>
      </c>
      <c r="I30" s="30">
        <v>2423139</v>
      </c>
      <c r="J30" s="26">
        <v>0.886023</v>
      </c>
      <c r="K30" s="26">
        <v>0.028987</v>
      </c>
      <c r="L30" s="26">
        <v>0.070051</v>
      </c>
      <c r="M30" s="26">
        <v>0</v>
      </c>
      <c r="N30" s="26">
        <v>0.956074</v>
      </c>
      <c r="O30" s="41">
        <v>23167.06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1045204085</v>
      </c>
      <c r="J31" s="39"/>
      <c r="K31" s="39"/>
      <c r="L31" s="39"/>
      <c r="M31" s="39"/>
      <c r="N31" s="39"/>
      <c r="O31" s="66">
        <f>SUM(O29:O30)</f>
        <v>9992946.4</v>
      </c>
    </row>
    <row r="32" spans="1:15" s="33" customFormat="1" ht="12" customHeight="1">
      <c r="A32" s="21" t="s">
        <v>344</v>
      </c>
      <c r="B32" s="22">
        <v>3</v>
      </c>
      <c r="C32" s="23" t="s">
        <v>345</v>
      </c>
      <c r="D32" s="21">
        <v>51</v>
      </c>
      <c r="E32" s="24" t="s">
        <v>32</v>
      </c>
      <c r="F32" s="25" t="s">
        <v>345</v>
      </c>
      <c r="G32" s="21" t="s">
        <v>344</v>
      </c>
      <c r="H32" s="22">
        <v>3</v>
      </c>
      <c r="I32" s="30">
        <v>412987860</v>
      </c>
      <c r="J32" s="26">
        <v>0.575788</v>
      </c>
      <c r="K32" s="26">
        <v>0.042651</v>
      </c>
      <c r="L32" s="26">
        <v>0.042651</v>
      </c>
      <c r="M32" s="26">
        <v>0</v>
      </c>
      <c r="N32" s="26">
        <v>0.618439</v>
      </c>
      <c r="O32" s="41">
        <v>2554081.45</v>
      </c>
    </row>
    <row r="33" spans="1:15" s="33" customFormat="1" ht="12" customHeight="1">
      <c r="A33" s="21" t="s">
        <v>344</v>
      </c>
      <c r="B33" s="22">
        <v>3</v>
      </c>
      <c r="C33" s="23" t="s">
        <v>345</v>
      </c>
      <c r="D33" s="21">
        <v>56</v>
      </c>
      <c r="E33" s="24" t="s">
        <v>173</v>
      </c>
      <c r="F33" s="25" t="s">
        <v>345</v>
      </c>
      <c r="G33" s="21" t="s">
        <v>344</v>
      </c>
      <c r="H33" s="22">
        <v>3</v>
      </c>
      <c r="I33" s="30">
        <v>351284</v>
      </c>
      <c r="J33" s="26">
        <v>0.575788</v>
      </c>
      <c r="K33" s="26">
        <v>0.042651</v>
      </c>
      <c r="L33" s="26">
        <v>0.042651</v>
      </c>
      <c r="M33" s="26">
        <v>0</v>
      </c>
      <c r="N33" s="26">
        <v>0.618439</v>
      </c>
      <c r="O33" s="41">
        <v>2172.48</v>
      </c>
    </row>
    <row r="34" spans="1:15" s="33" customFormat="1" ht="12" customHeight="1">
      <c r="A34" s="21" t="s">
        <v>344</v>
      </c>
      <c r="B34" s="22">
        <v>3</v>
      </c>
      <c r="C34" s="23" t="s">
        <v>345</v>
      </c>
      <c r="D34" s="21">
        <v>68</v>
      </c>
      <c r="E34" s="24" t="s">
        <v>216</v>
      </c>
      <c r="F34" s="25" t="s">
        <v>345</v>
      </c>
      <c r="G34" s="21" t="s">
        <v>344</v>
      </c>
      <c r="H34" s="22">
        <v>3</v>
      </c>
      <c r="I34" s="30">
        <v>60547606</v>
      </c>
      <c r="J34" s="26">
        <v>0.575788</v>
      </c>
      <c r="K34" s="26">
        <v>0.042651</v>
      </c>
      <c r="L34" s="26">
        <v>0.042651</v>
      </c>
      <c r="M34" s="26">
        <v>0</v>
      </c>
      <c r="N34" s="26">
        <v>0.618439</v>
      </c>
      <c r="O34" s="41">
        <v>374450.41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SUM(I32:I34)</f>
        <v>473886750</v>
      </c>
      <c r="J35" s="39"/>
      <c r="K35" s="39"/>
      <c r="L35" s="39"/>
      <c r="M35" s="39"/>
      <c r="N35" s="39"/>
      <c r="O35" s="66">
        <f>SUM(O32:O34)</f>
        <v>2930704.3400000003</v>
      </c>
    </row>
    <row r="36" spans="1:15" s="33" customFormat="1" ht="12" customHeight="1">
      <c r="A36" s="21" t="s">
        <v>346</v>
      </c>
      <c r="B36" s="22">
        <v>2</v>
      </c>
      <c r="C36" s="23" t="s">
        <v>347</v>
      </c>
      <c r="D36" s="21">
        <v>8</v>
      </c>
      <c r="E36" s="24" t="s">
        <v>59</v>
      </c>
      <c r="F36" s="25" t="s">
        <v>347</v>
      </c>
      <c r="G36" s="21" t="s">
        <v>346</v>
      </c>
      <c r="H36" s="22">
        <v>2</v>
      </c>
      <c r="I36" s="30">
        <v>14258501</v>
      </c>
      <c r="J36" s="26">
        <v>0.402511</v>
      </c>
      <c r="K36" s="26">
        <v>0</v>
      </c>
      <c r="L36" s="26">
        <v>0</v>
      </c>
      <c r="M36" s="26">
        <v>0</v>
      </c>
      <c r="N36" s="26">
        <v>0.402511</v>
      </c>
      <c r="O36" s="41">
        <v>57392.17</v>
      </c>
    </row>
    <row r="37" spans="1:15" s="33" customFormat="1" ht="12" customHeight="1">
      <c r="A37" s="21" t="s">
        <v>346</v>
      </c>
      <c r="B37" s="22">
        <v>2</v>
      </c>
      <c r="C37" s="23" t="s">
        <v>347</v>
      </c>
      <c r="D37" s="21">
        <v>9</v>
      </c>
      <c r="E37" s="24" t="s">
        <v>41</v>
      </c>
      <c r="F37" s="25" t="s">
        <v>347</v>
      </c>
      <c r="G37" s="21" t="s">
        <v>346</v>
      </c>
      <c r="H37" s="22">
        <v>2</v>
      </c>
      <c r="I37" s="30">
        <v>3573970</v>
      </c>
      <c r="J37" s="26">
        <v>0.402511</v>
      </c>
      <c r="K37" s="26">
        <v>0</v>
      </c>
      <c r="L37" s="26">
        <v>0</v>
      </c>
      <c r="M37" s="26">
        <v>0</v>
      </c>
      <c r="N37" s="26">
        <v>0.402511</v>
      </c>
      <c r="O37" s="41">
        <v>14385.61</v>
      </c>
    </row>
    <row r="38" spans="1:15" s="33" customFormat="1" ht="12" customHeight="1">
      <c r="A38" s="21" t="s">
        <v>346</v>
      </c>
      <c r="B38" s="22">
        <v>2</v>
      </c>
      <c r="C38" s="23" t="s">
        <v>347</v>
      </c>
      <c r="D38" s="21">
        <v>52</v>
      </c>
      <c r="E38" s="24" t="s">
        <v>348</v>
      </c>
      <c r="F38" s="25" t="s">
        <v>347</v>
      </c>
      <c r="G38" s="21" t="s">
        <v>346</v>
      </c>
      <c r="H38" s="22">
        <v>2</v>
      </c>
      <c r="I38" s="30">
        <v>480052028</v>
      </c>
      <c r="J38" s="26">
        <v>0.402511</v>
      </c>
      <c r="K38" s="26">
        <v>0</v>
      </c>
      <c r="L38" s="26">
        <v>0</v>
      </c>
      <c r="M38" s="26">
        <v>0</v>
      </c>
      <c r="N38" s="26">
        <v>0.402511</v>
      </c>
      <c r="O38" s="41">
        <v>1932262.47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SUM(I36:I38)</f>
        <v>497884499</v>
      </c>
      <c r="J39" s="39"/>
      <c r="K39" s="39"/>
      <c r="L39" s="39"/>
      <c r="M39" s="39"/>
      <c r="N39" s="39"/>
      <c r="O39" s="66">
        <f>SUM(O36:O38)</f>
        <v>2004040.25</v>
      </c>
    </row>
    <row r="40" spans="1:15" s="33" customFormat="1" ht="12" customHeight="1">
      <c r="A40" s="21"/>
      <c r="B40" s="22"/>
      <c r="C40" s="23"/>
      <c r="D40" s="21"/>
      <c r="E40" s="24"/>
      <c r="F40" s="53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349</v>
      </c>
      <c r="B41" s="35">
        <v>3</v>
      </c>
      <c r="C41" s="36" t="s">
        <v>350</v>
      </c>
      <c r="D41" s="34">
        <v>53</v>
      </c>
      <c r="E41" s="37" t="s">
        <v>139</v>
      </c>
      <c r="F41" s="38" t="s">
        <v>350</v>
      </c>
      <c r="G41" s="34" t="s">
        <v>349</v>
      </c>
      <c r="H41" s="35">
        <v>3</v>
      </c>
      <c r="I41" s="65">
        <v>571438935</v>
      </c>
      <c r="J41" s="39">
        <v>1.023749</v>
      </c>
      <c r="K41" s="39">
        <v>0.026251</v>
      </c>
      <c r="L41" s="39">
        <v>0.026251</v>
      </c>
      <c r="M41" s="39">
        <v>0</v>
      </c>
      <c r="N41" s="39">
        <v>1.05</v>
      </c>
      <c r="O41" s="66">
        <v>6000120.55</v>
      </c>
    </row>
    <row r="42" spans="1:15" s="33" customFormat="1" ht="12" customHeight="1">
      <c r="A42" s="21" t="s">
        <v>351</v>
      </c>
      <c r="B42" s="22">
        <v>3</v>
      </c>
      <c r="C42" s="23" t="s">
        <v>352</v>
      </c>
      <c r="D42" s="21">
        <v>2</v>
      </c>
      <c r="E42" s="24" t="s">
        <v>16</v>
      </c>
      <c r="F42" s="25" t="s">
        <v>352</v>
      </c>
      <c r="G42" s="21" t="s">
        <v>351</v>
      </c>
      <c r="H42" s="22">
        <v>3</v>
      </c>
      <c r="I42" s="30">
        <v>124790227</v>
      </c>
      <c r="J42" s="26">
        <v>0.75069</v>
      </c>
      <c r="K42" s="26">
        <v>0</v>
      </c>
      <c r="L42" s="26">
        <v>0.004004</v>
      </c>
      <c r="M42" s="26">
        <v>0</v>
      </c>
      <c r="N42" s="26">
        <v>0.754694</v>
      </c>
      <c r="O42" s="41">
        <v>941784.88</v>
      </c>
    </row>
    <row r="43" spans="1:15" s="33" customFormat="1" ht="12" customHeight="1">
      <c r="A43" s="21" t="s">
        <v>351</v>
      </c>
      <c r="B43" s="22">
        <v>3</v>
      </c>
      <c r="C43" s="23" t="s">
        <v>352</v>
      </c>
      <c r="D43" s="21">
        <v>54</v>
      </c>
      <c r="E43" s="24" t="s">
        <v>27</v>
      </c>
      <c r="F43" s="25" t="s">
        <v>352</v>
      </c>
      <c r="G43" s="21" t="s">
        <v>351</v>
      </c>
      <c r="H43" s="22">
        <v>3</v>
      </c>
      <c r="I43" s="30">
        <v>378436137</v>
      </c>
      <c r="J43" s="26">
        <v>0.75069</v>
      </c>
      <c r="K43" s="26">
        <v>0</v>
      </c>
      <c r="L43" s="26">
        <v>0.004004</v>
      </c>
      <c r="M43" s="26">
        <v>0</v>
      </c>
      <c r="N43" s="26">
        <v>0.754694</v>
      </c>
      <c r="O43" s="41">
        <v>2856035.2</v>
      </c>
    </row>
    <row r="44" spans="1:15" s="33" customFormat="1" ht="12" customHeight="1">
      <c r="A44" s="21" t="s">
        <v>351</v>
      </c>
      <c r="B44" s="22">
        <v>3</v>
      </c>
      <c r="C44" s="23" t="s">
        <v>352</v>
      </c>
      <c r="D44" s="21">
        <v>70</v>
      </c>
      <c r="E44" s="24" t="s">
        <v>21</v>
      </c>
      <c r="F44" s="25" t="s">
        <v>352</v>
      </c>
      <c r="G44" s="21" t="s">
        <v>351</v>
      </c>
      <c r="H44" s="22">
        <v>3</v>
      </c>
      <c r="I44" s="30">
        <v>1403955</v>
      </c>
      <c r="J44" s="26">
        <v>0.75069</v>
      </c>
      <c r="K44" s="26">
        <v>0</v>
      </c>
      <c r="L44" s="26">
        <v>0.004004</v>
      </c>
      <c r="M44" s="26">
        <v>0</v>
      </c>
      <c r="N44" s="26">
        <v>0.754694</v>
      </c>
      <c r="O44" s="41">
        <v>10595.56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504630319</v>
      </c>
      <c r="J45" s="39"/>
      <c r="K45" s="39"/>
      <c r="L45" s="39"/>
      <c r="M45" s="39"/>
      <c r="N45" s="39"/>
      <c r="O45" s="66">
        <f>SUM(O42:O44)</f>
        <v>3808415.64</v>
      </c>
    </row>
    <row r="46" spans="1:15" s="33" customFormat="1" ht="12" customHeight="1">
      <c r="A46" s="21" t="s">
        <v>353</v>
      </c>
      <c r="B46" s="22">
        <v>3</v>
      </c>
      <c r="C46" s="23" t="s">
        <v>354</v>
      </c>
      <c r="D46" s="21">
        <v>14</v>
      </c>
      <c r="E46" s="24" t="s">
        <v>113</v>
      </c>
      <c r="F46" s="25" t="s">
        <v>354</v>
      </c>
      <c r="G46" s="21" t="s">
        <v>353</v>
      </c>
      <c r="H46" s="22">
        <v>3</v>
      </c>
      <c r="I46" s="30">
        <v>237342399</v>
      </c>
      <c r="J46" s="26">
        <v>0.610655</v>
      </c>
      <c r="K46" s="26">
        <v>0.139578</v>
      </c>
      <c r="L46" s="26">
        <v>0.139578</v>
      </c>
      <c r="M46" s="26">
        <v>0</v>
      </c>
      <c r="N46" s="26">
        <v>0.750233</v>
      </c>
      <c r="O46" s="41">
        <v>1780624.58</v>
      </c>
    </row>
    <row r="47" spans="1:15" s="33" customFormat="1" ht="12" customHeight="1">
      <c r="A47" s="21" t="s">
        <v>353</v>
      </c>
      <c r="B47" s="22">
        <v>3</v>
      </c>
      <c r="C47" s="23" t="s">
        <v>354</v>
      </c>
      <c r="D47" s="21">
        <v>54</v>
      </c>
      <c r="E47" s="24" t="s">
        <v>27</v>
      </c>
      <c r="F47" s="25" t="s">
        <v>354</v>
      </c>
      <c r="G47" s="21" t="s">
        <v>353</v>
      </c>
      <c r="H47" s="22">
        <v>3</v>
      </c>
      <c r="I47" s="30">
        <v>341853975</v>
      </c>
      <c r="J47" s="26">
        <v>0.610655</v>
      </c>
      <c r="K47" s="26">
        <v>0.139578</v>
      </c>
      <c r="L47" s="26">
        <v>0.139578</v>
      </c>
      <c r="M47" s="26">
        <v>0</v>
      </c>
      <c r="N47" s="26">
        <v>0.750233</v>
      </c>
      <c r="O47" s="41">
        <v>2564700.84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SUM(I46:I47)</f>
        <v>579196374</v>
      </c>
      <c r="J48" s="39"/>
      <c r="K48" s="39"/>
      <c r="L48" s="39"/>
      <c r="M48" s="39"/>
      <c r="N48" s="39"/>
      <c r="O48" s="95">
        <f>SUM(O46:O47)</f>
        <v>4345325.42</v>
      </c>
    </row>
    <row r="49" ht="12.75">
      <c r="A49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63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183</v>
      </c>
      <c r="B5" s="35">
        <v>3</v>
      </c>
      <c r="C5" s="36" t="s">
        <v>542</v>
      </c>
      <c r="D5" s="34">
        <v>54</v>
      </c>
      <c r="E5" s="37" t="s">
        <v>27</v>
      </c>
      <c r="F5" s="38" t="s">
        <v>542</v>
      </c>
      <c r="G5" s="34" t="s">
        <v>183</v>
      </c>
      <c r="H5" s="35">
        <v>3</v>
      </c>
      <c r="I5" s="65">
        <v>192386775</v>
      </c>
      <c r="J5" s="39">
        <v>0.945214</v>
      </c>
      <c r="K5" s="39">
        <v>0.02048</v>
      </c>
      <c r="L5" s="39">
        <v>0.02048</v>
      </c>
      <c r="M5" s="39">
        <v>0</v>
      </c>
      <c r="N5" s="39">
        <v>0.965694</v>
      </c>
      <c r="O5" s="95">
        <v>1857867.47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30"/>
      <c r="J6" s="26"/>
      <c r="K6" s="26"/>
      <c r="L6" s="26"/>
      <c r="M6" s="26"/>
      <c r="N6" s="26"/>
      <c r="O6" s="41"/>
    </row>
    <row r="7" spans="1:15" s="33" customFormat="1" ht="12" customHeight="1">
      <c r="A7" s="34" t="s">
        <v>355</v>
      </c>
      <c r="B7" s="35">
        <v>2</v>
      </c>
      <c r="C7" s="36" t="s">
        <v>356</v>
      </c>
      <c r="D7" s="34">
        <v>54</v>
      </c>
      <c r="E7" s="37" t="s">
        <v>27</v>
      </c>
      <c r="F7" s="38" t="s">
        <v>356</v>
      </c>
      <c r="G7" s="34" t="s">
        <v>355</v>
      </c>
      <c r="H7" s="35">
        <v>2</v>
      </c>
      <c r="I7" s="65">
        <v>6687755</v>
      </c>
      <c r="J7" s="39">
        <v>1.049997</v>
      </c>
      <c r="K7" s="39">
        <v>0</v>
      </c>
      <c r="L7" s="39">
        <v>0</v>
      </c>
      <c r="M7" s="39">
        <v>0</v>
      </c>
      <c r="N7" s="39">
        <v>1.049997</v>
      </c>
      <c r="O7" s="66">
        <v>70220.99</v>
      </c>
    </row>
    <row r="8" spans="1:15" s="33" customFormat="1" ht="12" customHeight="1">
      <c r="A8" s="43" t="s">
        <v>357</v>
      </c>
      <c r="B8" s="44">
        <v>3</v>
      </c>
      <c r="C8" s="45" t="s">
        <v>358</v>
      </c>
      <c r="D8" s="43">
        <v>14</v>
      </c>
      <c r="E8" s="46" t="s">
        <v>113</v>
      </c>
      <c r="F8" s="47" t="s">
        <v>358</v>
      </c>
      <c r="G8" s="43" t="s">
        <v>357</v>
      </c>
      <c r="H8" s="44">
        <v>3</v>
      </c>
      <c r="I8" s="48">
        <v>113411814</v>
      </c>
      <c r="J8" s="49">
        <v>0.740245</v>
      </c>
      <c r="K8" s="49">
        <v>0.048444</v>
      </c>
      <c r="L8" s="49">
        <v>0.064064</v>
      </c>
      <c r="M8" s="49">
        <v>0</v>
      </c>
      <c r="N8" s="49">
        <v>0.804309</v>
      </c>
      <c r="O8" s="50">
        <v>912182.45</v>
      </c>
    </row>
    <row r="9" spans="1:15" s="33" customFormat="1" ht="12" customHeight="1">
      <c r="A9" s="21" t="s">
        <v>357</v>
      </c>
      <c r="B9" s="22">
        <v>3</v>
      </c>
      <c r="C9" s="23" t="s">
        <v>358</v>
      </c>
      <c r="D9" s="21">
        <v>54</v>
      </c>
      <c r="E9" s="24" t="s">
        <v>27</v>
      </c>
      <c r="F9" s="25" t="s">
        <v>358</v>
      </c>
      <c r="G9" s="21" t="s">
        <v>357</v>
      </c>
      <c r="H9" s="22">
        <v>3</v>
      </c>
      <c r="I9" s="30">
        <v>244361908</v>
      </c>
      <c r="J9" s="26">
        <v>0.740245</v>
      </c>
      <c r="K9" s="26">
        <v>0.048444</v>
      </c>
      <c r="L9" s="26">
        <v>0.064064</v>
      </c>
      <c r="M9" s="26">
        <v>0</v>
      </c>
      <c r="N9" s="26">
        <v>0.804309</v>
      </c>
      <c r="O9" s="41">
        <v>1965424.71</v>
      </c>
    </row>
    <row r="10" spans="1:15" s="33" customFormat="1" ht="12" customHeight="1">
      <c r="A10" s="21" t="s">
        <v>357</v>
      </c>
      <c r="B10" s="22">
        <v>3</v>
      </c>
      <c r="C10" s="23" t="s">
        <v>358</v>
      </c>
      <c r="D10" s="21">
        <v>70</v>
      </c>
      <c r="E10" s="24" t="s">
        <v>21</v>
      </c>
      <c r="F10" s="25" t="s">
        <v>358</v>
      </c>
      <c r="G10" s="21" t="s">
        <v>357</v>
      </c>
      <c r="H10" s="22">
        <v>3</v>
      </c>
      <c r="I10" s="30">
        <v>20682858</v>
      </c>
      <c r="J10" s="26">
        <v>0.740245</v>
      </c>
      <c r="K10" s="26">
        <v>0.048444</v>
      </c>
      <c r="L10" s="26">
        <v>0.064064</v>
      </c>
      <c r="M10" s="26">
        <v>0</v>
      </c>
      <c r="N10" s="26">
        <v>0.804309</v>
      </c>
      <c r="O10" s="41">
        <v>166354.12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378456580</v>
      </c>
      <c r="J11" s="71"/>
      <c r="K11" s="71"/>
      <c r="L11" s="71"/>
      <c r="M11" s="71"/>
      <c r="N11" s="71"/>
      <c r="O11" s="66">
        <f>SUM(O8:O10)</f>
        <v>3043961.2800000003</v>
      </c>
    </row>
    <row r="12" spans="1:15" s="33" customFormat="1" ht="12" customHeight="1">
      <c r="A12" s="21" t="s">
        <v>359</v>
      </c>
      <c r="B12" s="22">
        <v>3</v>
      </c>
      <c r="C12" s="23" t="s">
        <v>360</v>
      </c>
      <c r="D12" s="21">
        <v>14</v>
      </c>
      <c r="E12" s="24" t="s">
        <v>113</v>
      </c>
      <c r="F12" s="25" t="s">
        <v>360</v>
      </c>
      <c r="G12" s="21" t="s">
        <v>359</v>
      </c>
      <c r="H12" s="22">
        <v>3</v>
      </c>
      <c r="I12" s="30">
        <v>13384448</v>
      </c>
      <c r="J12" s="26">
        <v>0.496189</v>
      </c>
      <c r="K12" s="26">
        <v>0.083369</v>
      </c>
      <c r="L12" s="26">
        <v>0.100038</v>
      </c>
      <c r="M12" s="26">
        <v>0</v>
      </c>
      <c r="N12" s="26">
        <v>0.596227</v>
      </c>
      <c r="O12" s="41">
        <v>79801.78</v>
      </c>
    </row>
    <row r="13" spans="1:15" s="33" customFormat="1" ht="12" customHeight="1">
      <c r="A13" s="21" t="s">
        <v>359</v>
      </c>
      <c r="B13" s="22">
        <v>3</v>
      </c>
      <c r="C13" s="23" t="s">
        <v>360</v>
      </c>
      <c r="D13" s="21">
        <v>54</v>
      </c>
      <c r="E13" s="24" t="s">
        <v>27</v>
      </c>
      <c r="F13" s="25" t="s">
        <v>360</v>
      </c>
      <c r="G13" s="21" t="s">
        <v>359</v>
      </c>
      <c r="H13" s="22">
        <v>3</v>
      </c>
      <c r="I13" s="30">
        <v>592565651</v>
      </c>
      <c r="J13" s="26">
        <v>0.496189</v>
      </c>
      <c r="K13" s="26">
        <v>0.083369</v>
      </c>
      <c r="L13" s="26">
        <v>0.100038</v>
      </c>
      <c r="M13" s="26">
        <v>0</v>
      </c>
      <c r="N13" s="26">
        <v>0.596227</v>
      </c>
      <c r="O13" s="41">
        <v>3533036.51</v>
      </c>
    </row>
    <row r="14" spans="1:15" s="33" customFormat="1" ht="12" customHeight="1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605950099</v>
      </c>
      <c r="J14" s="71"/>
      <c r="K14" s="71"/>
      <c r="L14" s="71"/>
      <c r="M14" s="71"/>
      <c r="N14" s="71"/>
      <c r="O14" s="66">
        <f>SUM(O12:O13)</f>
        <v>3612838.2899999996</v>
      </c>
    </row>
    <row r="15" spans="1:15" s="33" customFormat="1" ht="12" customHeight="1">
      <c r="A15" s="21"/>
      <c r="B15" s="22"/>
      <c r="C15" s="23"/>
      <c r="D15" s="21"/>
      <c r="E15" s="24"/>
      <c r="F15" s="25"/>
      <c r="G15" s="21"/>
      <c r="H15" s="22"/>
      <c r="I15" s="30"/>
      <c r="J15" s="26"/>
      <c r="K15" s="26"/>
      <c r="L15" s="26"/>
      <c r="M15" s="26"/>
      <c r="N15" s="26"/>
      <c r="O15" s="41"/>
    </row>
    <row r="16" spans="1:15" s="33" customFormat="1" ht="12" customHeight="1">
      <c r="A16" s="34" t="s">
        <v>361</v>
      </c>
      <c r="B16" s="35">
        <v>4</v>
      </c>
      <c r="C16" s="36" t="s">
        <v>362</v>
      </c>
      <c r="D16" s="34">
        <v>55</v>
      </c>
      <c r="E16" s="37" t="s">
        <v>275</v>
      </c>
      <c r="F16" s="38" t="s">
        <v>362</v>
      </c>
      <c r="G16" s="34" t="s">
        <v>361</v>
      </c>
      <c r="H16" s="35">
        <v>4</v>
      </c>
      <c r="I16" s="65">
        <v>22350775767</v>
      </c>
      <c r="J16" s="39">
        <v>1.04</v>
      </c>
      <c r="K16" s="39">
        <v>0</v>
      </c>
      <c r="L16" s="85">
        <v>0.022959</v>
      </c>
      <c r="M16" s="39">
        <v>0</v>
      </c>
      <c r="N16" s="39">
        <v>1.062959</v>
      </c>
      <c r="O16" s="66">
        <v>237579615.65</v>
      </c>
    </row>
    <row r="17" spans="1:15" s="33" customFormat="1" ht="12" customHeight="1">
      <c r="A17" s="21" t="s">
        <v>363</v>
      </c>
      <c r="B17" s="22">
        <v>3</v>
      </c>
      <c r="C17" s="23" t="s">
        <v>364</v>
      </c>
      <c r="D17" s="21">
        <v>13</v>
      </c>
      <c r="E17" s="24" t="s">
        <v>101</v>
      </c>
      <c r="F17" s="25" t="s">
        <v>364</v>
      </c>
      <c r="G17" s="21" t="s">
        <v>363</v>
      </c>
      <c r="H17" s="22">
        <v>3</v>
      </c>
      <c r="I17" s="30">
        <v>340898957</v>
      </c>
      <c r="J17" s="26">
        <v>1.006121</v>
      </c>
      <c r="K17" s="26">
        <v>0.041878</v>
      </c>
      <c r="L17" s="26">
        <v>0.041878</v>
      </c>
      <c r="M17" s="26">
        <v>0</v>
      </c>
      <c r="N17" s="26">
        <v>1.047999</v>
      </c>
      <c r="O17" s="41">
        <v>3572617.48</v>
      </c>
    </row>
    <row r="18" spans="1:15" s="33" customFormat="1" ht="12" customHeight="1">
      <c r="A18" s="21" t="s">
        <v>363</v>
      </c>
      <c r="B18" s="22">
        <v>3</v>
      </c>
      <c r="C18" s="23" t="s">
        <v>364</v>
      </c>
      <c r="D18" s="21">
        <v>55</v>
      </c>
      <c r="E18" s="24" t="s">
        <v>275</v>
      </c>
      <c r="F18" s="25" t="s">
        <v>364</v>
      </c>
      <c r="G18" s="21" t="s">
        <v>363</v>
      </c>
      <c r="H18" s="22">
        <v>3</v>
      </c>
      <c r="I18" s="30">
        <v>1382464991</v>
      </c>
      <c r="J18" s="26">
        <v>1.006121</v>
      </c>
      <c r="K18" s="26">
        <v>0.041878</v>
      </c>
      <c r="L18" s="26">
        <v>0.041878</v>
      </c>
      <c r="M18" s="26">
        <v>0</v>
      </c>
      <c r="N18" s="26">
        <v>1.047999</v>
      </c>
      <c r="O18" s="41">
        <v>14488220.61</v>
      </c>
    </row>
    <row r="19" spans="1:15" s="33" customFormat="1" ht="12" customHeight="1">
      <c r="A19" s="21" t="s">
        <v>363</v>
      </c>
      <c r="B19" s="22">
        <v>3</v>
      </c>
      <c r="C19" s="23" t="s">
        <v>364</v>
      </c>
      <c r="D19" s="21">
        <v>66</v>
      </c>
      <c r="E19" s="24" t="s">
        <v>109</v>
      </c>
      <c r="F19" s="25" t="s">
        <v>364</v>
      </c>
      <c r="G19" s="21" t="s">
        <v>363</v>
      </c>
      <c r="H19" s="22">
        <v>3</v>
      </c>
      <c r="I19" s="30">
        <v>74754774</v>
      </c>
      <c r="J19" s="26">
        <v>1.006121</v>
      </c>
      <c r="K19" s="26">
        <v>0.041878</v>
      </c>
      <c r="L19" s="26">
        <v>0.04494</v>
      </c>
      <c r="M19" s="26">
        <v>0.020234</v>
      </c>
      <c r="N19" s="26">
        <v>1.080188</v>
      </c>
      <c r="O19" s="41">
        <v>807492.16</v>
      </c>
    </row>
    <row r="20" spans="1:15" s="33" customFormat="1" ht="12" customHeight="1">
      <c r="A20" s="21" t="s">
        <v>363</v>
      </c>
      <c r="B20" s="22">
        <v>3</v>
      </c>
      <c r="C20" s="23" t="s">
        <v>364</v>
      </c>
      <c r="D20" s="21">
        <v>78</v>
      </c>
      <c r="E20" s="24" t="s">
        <v>95</v>
      </c>
      <c r="F20" s="25" t="s">
        <v>364</v>
      </c>
      <c r="G20" s="21" t="s">
        <v>363</v>
      </c>
      <c r="H20" s="22">
        <v>3</v>
      </c>
      <c r="I20" s="30">
        <v>11445975</v>
      </c>
      <c r="J20" s="26">
        <v>1.006121</v>
      </c>
      <c r="K20" s="26">
        <v>0.041878</v>
      </c>
      <c r="L20" s="26">
        <v>0.074067</v>
      </c>
      <c r="M20" s="26">
        <v>0</v>
      </c>
      <c r="N20" s="26">
        <v>1.080188</v>
      </c>
      <c r="O20" s="41">
        <v>123638.24</v>
      </c>
    </row>
    <row r="21" spans="1:16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SUM(I17:I20)</f>
        <v>1809564697</v>
      </c>
      <c r="J21" s="71"/>
      <c r="K21" s="71"/>
      <c r="L21" s="71"/>
      <c r="M21" s="71"/>
      <c r="N21" s="71"/>
      <c r="O21" s="66">
        <f>SUM(O17:O20)</f>
        <v>18991968.49</v>
      </c>
      <c r="P21" s="70"/>
    </row>
    <row r="22" spans="1:15" s="33" customFormat="1" ht="12" customHeight="1">
      <c r="A22" s="21" t="s">
        <v>365</v>
      </c>
      <c r="B22" s="22">
        <v>3</v>
      </c>
      <c r="C22" s="23" t="s">
        <v>366</v>
      </c>
      <c r="D22" s="21">
        <v>55</v>
      </c>
      <c r="E22" s="24" t="s">
        <v>275</v>
      </c>
      <c r="F22" s="25" t="s">
        <v>366</v>
      </c>
      <c r="G22" s="21" t="s">
        <v>365</v>
      </c>
      <c r="H22" s="22">
        <v>3</v>
      </c>
      <c r="I22" s="30">
        <v>366545439</v>
      </c>
      <c r="J22" s="26">
        <v>0.842182</v>
      </c>
      <c r="K22" s="26">
        <v>0.067055</v>
      </c>
      <c r="L22" s="26">
        <v>0.067055</v>
      </c>
      <c r="M22" s="26">
        <v>0</v>
      </c>
      <c r="N22" s="26">
        <v>0.909237</v>
      </c>
      <c r="O22" s="41">
        <v>3332767.29</v>
      </c>
    </row>
    <row r="23" spans="1:15" s="33" customFormat="1" ht="12" customHeight="1">
      <c r="A23" s="21" t="s">
        <v>365</v>
      </c>
      <c r="B23" s="22">
        <v>3</v>
      </c>
      <c r="C23" s="23" t="s">
        <v>366</v>
      </c>
      <c r="D23" s="21">
        <v>80</v>
      </c>
      <c r="E23" s="24" t="s">
        <v>96</v>
      </c>
      <c r="F23" s="25" t="s">
        <v>366</v>
      </c>
      <c r="G23" s="21" t="s">
        <v>365</v>
      </c>
      <c r="H23" s="22">
        <v>3</v>
      </c>
      <c r="I23" s="30">
        <v>10254568</v>
      </c>
      <c r="J23" s="26">
        <v>0.842182</v>
      </c>
      <c r="K23" s="26">
        <v>0.067055</v>
      </c>
      <c r="L23" s="26">
        <v>0.067055</v>
      </c>
      <c r="M23" s="26">
        <v>0</v>
      </c>
      <c r="N23" s="26">
        <v>0.909237</v>
      </c>
      <c r="O23" s="41">
        <v>93238.44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376800007</v>
      </c>
      <c r="J24" s="71"/>
      <c r="K24" s="71"/>
      <c r="L24" s="71"/>
      <c r="M24" s="71"/>
      <c r="N24" s="71"/>
      <c r="O24" s="66">
        <f>SUM(O22:O23)</f>
        <v>3426005.73</v>
      </c>
    </row>
    <row r="25" spans="1:15" s="33" customFormat="1" ht="12" customHeight="1">
      <c r="A25" s="21" t="s">
        <v>367</v>
      </c>
      <c r="B25" s="22">
        <v>3</v>
      </c>
      <c r="C25" s="23" t="s">
        <v>368</v>
      </c>
      <c r="D25" s="21">
        <v>34</v>
      </c>
      <c r="E25" s="24" t="s">
        <v>269</v>
      </c>
      <c r="F25" s="25" t="s">
        <v>368</v>
      </c>
      <c r="G25" s="21" t="s">
        <v>367</v>
      </c>
      <c r="H25" s="22">
        <v>3</v>
      </c>
      <c r="I25" s="30">
        <v>187814897</v>
      </c>
      <c r="J25" s="26">
        <v>1.032808</v>
      </c>
      <c r="K25" s="26">
        <v>0.016481</v>
      </c>
      <c r="L25" s="26">
        <v>0.026115</v>
      </c>
      <c r="M25" s="26">
        <v>0</v>
      </c>
      <c r="N25" s="26">
        <v>1.058923</v>
      </c>
      <c r="O25" s="41">
        <v>1988815.29</v>
      </c>
    </row>
    <row r="26" spans="1:15" s="33" customFormat="1" ht="12" customHeight="1">
      <c r="A26" s="21" t="s">
        <v>367</v>
      </c>
      <c r="B26" s="22">
        <v>3</v>
      </c>
      <c r="C26" s="23" t="s">
        <v>368</v>
      </c>
      <c r="D26" s="21">
        <v>55</v>
      </c>
      <c r="E26" s="24" t="s">
        <v>275</v>
      </c>
      <c r="F26" s="25" t="s">
        <v>368</v>
      </c>
      <c r="G26" s="21" t="s">
        <v>367</v>
      </c>
      <c r="H26" s="22">
        <v>3</v>
      </c>
      <c r="I26" s="30">
        <v>1336308221</v>
      </c>
      <c r="J26" s="26">
        <v>1.032808</v>
      </c>
      <c r="K26" s="26">
        <v>0.016481</v>
      </c>
      <c r="L26" s="86">
        <v>0.016481</v>
      </c>
      <c r="M26" s="26">
        <v>0</v>
      </c>
      <c r="N26" s="26">
        <v>1.049289</v>
      </c>
      <c r="O26" s="41">
        <v>14021736.96</v>
      </c>
    </row>
    <row r="27" spans="1:15" s="33" customFormat="1" ht="12" customHeight="1">
      <c r="A27" s="21" t="s">
        <v>367</v>
      </c>
      <c r="B27" s="22">
        <v>3</v>
      </c>
      <c r="C27" s="23" t="s">
        <v>368</v>
      </c>
      <c r="D27" s="21">
        <v>66</v>
      </c>
      <c r="E27" s="24" t="s">
        <v>109</v>
      </c>
      <c r="F27" s="25" t="s">
        <v>368</v>
      </c>
      <c r="G27" s="21" t="s">
        <v>367</v>
      </c>
      <c r="H27" s="22">
        <v>3</v>
      </c>
      <c r="I27" s="30">
        <v>8019110</v>
      </c>
      <c r="J27" s="26">
        <v>1.032808</v>
      </c>
      <c r="K27" s="26">
        <v>0.016481</v>
      </c>
      <c r="L27" s="26">
        <v>0.026115</v>
      </c>
      <c r="M27" s="26">
        <v>0</v>
      </c>
      <c r="N27" s="26">
        <v>1.058923</v>
      </c>
      <c r="O27" s="41">
        <v>84916.23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1532142228</v>
      </c>
      <c r="J28" s="71"/>
      <c r="K28" s="71"/>
      <c r="L28" s="71"/>
      <c r="M28" s="71"/>
      <c r="N28" s="71"/>
      <c r="O28" s="66">
        <f>SUM(O25:O27)</f>
        <v>16095468.48</v>
      </c>
    </row>
    <row r="29" spans="1:15" s="33" customFormat="1" ht="12" customHeight="1">
      <c r="A29" s="21" t="s">
        <v>369</v>
      </c>
      <c r="B29" s="22">
        <v>3</v>
      </c>
      <c r="C29" s="23" t="s">
        <v>370</v>
      </c>
      <c r="D29" s="21">
        <v>12</v>
      </c>
      <c r="E29" s="24" t="s">
        <v>92</v>
      </c>
      <c r="F29" s="25" t="s">
        <v>370</v>
      </c>
      <c r="G29" s="21" t="s">
        <v>369</v>
      </c>
      <c r="H29" s="22">
        <v>3</v>
      </c>
      <c r="I29" s="30">
        <v>833264</v>
      </c>
      <c r="J29" s="26">
        <v>1</v>
      </c>
      <c r="K29" s="26">
        <v>0.049729</v>
      </c>
      <c r="L29" s="26">
        <v>0.049729</v>
      </c>
      <c r="M29" s="26">
        <v>0</v>
      </c>
      <c r="N29" s="26">
        <v>1.049729</v>
      </c>
      <c r="O29" s="41">
        <v>8747.01</v>
      </c>
    </row>
    <row r="30" spans="1:15" s="33" customFormat="1" ht="12" customHeight="1">
      <c r="A30" s="21" t="s">
        <v>369</v>
      </c>
      <c r="B30" s="22">
        <v>3</v>
      </c>
      <c r="C30" s="23" t="s">
        <v>370</v>
      </c>
      <c r="D30" s="21">
        <v>55</v>
      </c>
      <c r="E30" s="24" t="s">
        <v>275</v>
      </c>
      <c r="F30" s="25" t="s">
        <v>370</v>
      </c>
      <c r="G30" s="21" t="s">
        <v>369</v>
      </c>
      <c r="H30" s="22">
        <v>3</v>
      </c>
      <c r="I30" s="30">
        <v>400969039</v>
      </c>
      <c r="J30" s="26">
        <v>1</v>
      </c>
      <c r="K30" s="26">
        <v>0.049729</v>
      </c>
      <c r="L30" s="26">
        <v>0.049729</v>
      </c>
      <c r="M30" s="26">
        <v>0</v>
      </c>
      <c r="N30" s="26">
        <v>1.049729</v>
      </c>
      <c r="O30" s="41">
        <v>4209088.89</v>
      </c>
    </row>
    <row r="31" spans="1:15" s="33" customFormat="1" ht="12" customHeight="1">
      <c r="A31" s="21" t="s">
        <v>369</v>
      </c>
      <c r="B31" s="22">
        <v>3</v>
      </c>
      <c r="C31" s="23" t="s">
        <v>370</v>
      </c>
      <c r="D31" s="21">
        <v>78</v>
      </c>
      <c r="E31" s="24" t="s">
        <v>95</v>
      </c>
      <c r="F31" s="25" t="s">
        <v>370</v>
      </c>
      <c r="G31" s="21" t="s">
        <v>369</v>
      </c>
      <c r="H31" s="22">
        <v>3</v>
      </c>
      <c r="I31" s="30">
        <v>330636489</v>
      </c>
      <c r="J31" s="26">
        <v>1</v>
      </c>
      <c r="K31" s="26">
        <v>0.049729</v>
      </c>
      <c r="L31" s="26">
        <v>0.049729</v>
      </c>
      <c r="M31" s="26">
        <v>0</v>
      </c>
      <c r="N31" s="26">
        <v>1.049729</v>
      </c>
      <c r="O31" s="41">
        <v>3470790.34</v>
      </c>
    </row>
    <row r="32" spans="1:15" s="33" customFormat="1" ht="12" customHeight="1">
      <c r="A32" s="21" t="s">
        <v>369</v>
      </c>
      <c r="B32" s="22">
        <v>3</v>
      </c>
      <c r="C32" s="23" t="s">
        <v>370</v>
      </c>
      <c r="D32" s="21">
        <v>80</v>
      </c>
      <c r="E32" s="24" t="s">
        <v>96</v>
      </c>
      <c r="F32" s="25" t="s">
        <v>370</v>
      </c>
      <c r="G32" s="21" t="s">
        <v>369</v>
      </c>
      <c r="H32" s="22">
        <v>3</v>
      </c>
      <c r="I32" s="30">
        <v>9619110</v>
      </c>
      <c r="J32" s="26">
        <v>1</v>
      </c>
      <c r="K32" s="26">
        <v>0.049729</v>
      </c>
      <c r="L32" s="26">
        <v>0.049729</v>
      </c>
      <c r="M32" s="26">
        <v>0</v>
      </c>
      <c r="N32" s="26">
        <v>1.049729</v>
      </c>
      <c r="O32" s="41">
        <v>100974.64</v>
      </c>
    </row>
    <row r="33" spans="1:15" s="33" customFormat="1" ht="12" customHeight="1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SUM(I29:I32)</f>
        <v>742057902</v>
      </c>
      <c r="J33" s="71"/>
      <c r="K33" s="71"/>
      <c r="L33" s="71"/>
      <c r="M33" s="71"/>
      <c r="N33" s="71"/>
      <c r="O33" s="66">
        <f>SUM(O29:O32)</f>
        <v>7789600.879999999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s="33" customFormat="1" ht="12" customHeight="1">
      <c r="A35" s="34" t="s">
        <v>371</v>
      </c>
      <c r="B35" s="35">
        <v>3</v>
      </c>
      <c r="C35" s="36" t="s">
        <v>372</v>
      </c>
      <c r="D35" s="34">
        <v>56</v>
      </c>
      <c r="E35" s="37" t="s">
        <v>173</v>
      </c>
      <c r="F35" s="38" t="s">
        <v>372</v>
      </c>
      <c r="G35" s="34" t="s">
        <v>371</v>
      </c>
      <c r="H35" s="35">
        <v>3</v>
      </c>
      <c r="I35" s="65">
        <v>2423220983</v>
      </c>
      <c r="J35" s="39">
        <v>1.020102</v>
      </c>
      <c r="K35" s="39">
        <v>0.025513</v>
      </c>
      <c r="L35" s="39">
        <v>0.06618299999999999</v>
      </c>
      <c r="M35" s="39">
        <v>0</v>
      </c>
      <c r="N35" s="39">
        <v>1.086285</v>
      </c>
      <c r="O35" s="66">
        <v>26323095.05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373</v>
      </c>
      <c r="B37" s="35">
        <v>2</v>
      </c>
      <c r="C37" s="36" t="s">
        <v>374</v>
      </c>
      <c r="D37" s="34">
        <v>56</v>
      </c>
      <c r="E37" s="37" t="s">
        <v>173</v>
      </c>
      <c r="F37" s="38" t="s">
        <v>374</v>
      </c>
      <c r="G37" s="34" t="s">
        <v>373</v>
      </c>
      <c r="H37" s="35">
        <v>2</v>
      </c>
      <c r="I37" s="65">
        <v>303432779</v>
      </c>
      <c r="J37" s="39">
        <v>0.981174</v>
      </c>
      <c r="K37" s="39">
        <v>0.007362</v>
      </c>
      <c r="L37" s="39">
        <v>0.007362</v>
      </c>
      <c r="M37" s="39">
        <v>0</v>
      </c>
      <c r="N37" s="39">
        <v>0.988536</v>
      </c>
      <c r="O37" s="66">
        <v>2999543.49</v>
      </c>
    </row>
    <row r="38" spans="1:15" s="33" customFormat="1" ht="12" customHeight="1">
      <c r="A38" s="21"/>
      <c r="B38" s="22"/>
      <c r="C38" s="23"/>
      <c r="D38" s="21"/>
      <c r="E38" s="24"/>
      <c r="F38" s="25"/>
      <c r="G38" s="21"/>
      <c r="H38" s="22"/>
      <c r="I38" s="61"/>
      <c r="J38" s="26"/>
      <c r="K38" s="26"/>
      <c r="L38" s="26"/>
      <c r="M38" s="26"/>
      <c r="N38" s="26"/>
      <c r="O38" s="63"/>
    </row>
    <row r="39" spans="1:15" s="33" customFormat="1" ht="12" customHeight="1">
      <c r="A39" s="34" t="s">
        <v>375</v>
      </c>
      <c r="B39" s="35">
        <v>3</v>
      </c>
      <c r="C39" s="36" t="s">
        <v>376</v>
      </c>
      <c r="D39" s="34">
        <v>56</v>
      </c>
      <c r="E39" s="37" t="s">
        <v>173</v>
      </c>
      <c r="F39" s="38" t="s">
        <v>376</v>
      </c>
      <c r="G39" s="34" t="s">
        <v>375</v>
      </c>
      <c r="H39" s="35">
        <v>3</v>
      </c>
      <c r="I39" s="65">
        <v>282451030</v>
      </c>
      <c r="J39" s="39">
        <v>0.858288</v>
      </c>
      <c r="K39" s="39">
        <v>0</v>
      </c>
      <c r="L39" s="39">
        <v>0</v>
      </c>
      <c r="M39" s="39">
        <v>0</v>
      </c>
      <c r="N39" s="39">
        <v>0.858288</v>
      </c>
      <c r="O39" s="66">
        <v>2424243.97</v>
      </c>
    </row>
    <row r="40" spans="1:15" s="33" customFormat="1" ht="12" customHeight="1">
      <c r="A40" s="21"/>
      <c r="B40" s="22"/>
      <c r="C40" s="23"/>
      <c r="D40" s="21"/>
      <c r="E40" s="24"/>
      <c r="F40" s="25"/>
      <c r="G40" s="21"/>
      <c r="H40" s="22"/>
      <c r="I40" s="61"/>
      <c r="J40" s="26"/>
      <c r="K40" s="26"/>
      <c r="L40" s="26"/>
      <c r="M40" s="26"/>
      <c r="N40" s="26"/>
      <c r="O40" s="63"/>
    </row>
    <row r="41" spans="1:15" s="33" customFormat="1" ht="12" customHeight="1">
      <c r="A41" s="34" t="s">
        <v>377</v>
      </c>
      <c r="B41" s="35">
        <v>3</v>
      </c>
      <c r="C41" s="36" t="s">
        <v>378</v>
      </c>
      <c r="D41" s="34">
        <v>56</v>
      </c>
      <c r="E41" s="37" t="s">
        <v>173</v>
      </c>
      <c r="F41" s="38" t="s">
        <v>378</v>
      </c>
      <c r="G41" s="34" t="s">
        <v>377</v>
      </c>
      <c r="H41" s="35">
        <v>3</v>
      </c>
      <c r="I41" s="65">
        <v>553053985</v>
      </c>
      <c r="J41" s="39">
        <v>0.86208</v>
      </c>
      <c r="K41" s="39">
        <v>0.036528</v>
      </c>
      <c r="L41" s="39">
        <v>0.060486</v>
      </c>
      <c r="M41" s="39">
        <v>0</v>
      </c>
      <c r="N41" s="39">
        <v>0.922566</v>
      </c>
      <c r="O41" s="66">
        <v>5102289.37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61"/>
      <c r="J42" s="26"/>
      <c r="K42" s="26"/>
      <c r="L42" s="26"/>
      <c r="M42" s="26"/>
      <c r="N42" s="26"/>
      <c r="O42" s="63"/>
    </row>
    <row r="43" spans="1:15" s="33" customFormat="1" ht="12" customHeight="1">
      <c r="A43" s="34" t="s">
        <v>379</v>
      </c>
      <c r="B43" s="35">
        <v>3</v>
      </c>
      <c r="C43" s="36" t="s">
        <v>380</v>
      </c>
      <c r="D43" s="34">
        <v>56</v>
      </c>
      <c r="E43" s="37" t="s">
        <v>173</v>
      </c>
      <c r="F43" s="38" t="s">
        <v>380</v>
      </c>
      <c r="G43" s="34" t="s">
        <v>379</v>
      </c>
      <c r="H43" s="35">
        <v>3</v>
      </c>
      <c r="I43" s="65">
        <v>408581800</v>
      </c>
      <c r="J43" s="39">
        <v>0.975269</v>
      </c>
      <c r="K43" s="39">
        <v>0.004944</v>
      </c>
      <c r="L43" s="39">
        <v>0.004944</v>
      </c>
      <c r="M43" s="39">
        <v>0</v>
      </c>
      <c r="N43" s="39">
        <v>0.980213</v>
      </c>
      <c r="O43" s="66">
        <v>4004972.78</v>
      </c>
    </row>
    <row r="44" spans="1:15" s="33" customFormat="1" ht="12" customHeight="1">
      <c r="A44" s="21"/>
      <c r="B44" s="22"/>
      <c r="C44" s="23"/>
      <c r="D44" s="21"/>
      <c r="E44" s="24"/>
      <c r="F44" s="25"/>
      <c r="G44" s="21"/>
      <c r="H44" s="22"/>
      <c r="I44" s="30"/>
      <c r="J44" s="26"/>
      <c r="K44" s="26"/>
      <c r="L44" s="26"/>
      <c r="M44" s="26"/>
      <c r="N44" s="26"/>
      <c r="O44" s="41"/>
    </row>
    <row r="45" spans="1:15" s="33" customFormat="1" ht="12" customHeight="1">
      <c r="A45" s="21" t="s">
        <v>381</v>
      </c>
      <c r="B45" s="22">
        <v>2</v>
      </c>
      <c r="C45" s="23" t="s">
        <v>382</v>
      </c>
      <c r="D45" s="21">
        <v>43</v>
      </c>
      <c r="E45" s="24" t="s">
        <v>125</v>
      </c>
      <c r="F45" s="25" t="s">
        <v>382</v>
      </c>
      <c r="G45" s="21" t="s">
        <v>381</v>
      </c>
      <c r="H45" s="22">
        <v>2</v>
      </c>
      <c r="I45" s="30">
        <v>14254022</v>
      </c>
      <c r="J45" s="26">
        <v>0.493512</v>
      </c>
      <c r="K45" s="26">
        <v>0.061765</v>
      </c>
      <c r="L45" s="26">
        <v>0.061765</v>
      </c>
      <c r="M45" s="26">
        <v>0</v>
      </c>
      <c r="N45" s="26">
        <v>0.555277</v>
      </c>
      <c r="O45" s="41">
        <v>79149.49</v>
      </c>
    </row>
    <row r="46" spans="1:15" s="33" customFormat="1" ht="12" customHeight="1">
      <c r="A46" s="21" t="s">
        <v>381</v>
      </c>
      <c r="B46" s="22">
        <v>2</v>
      </c>
      <c r="C46" s="23" t="s">
        <v>382</v>
      </c>
      <c r="D46" s="21">
        <v>56</v>
      </c>
      <c r="E46" s="24" t="s">
        <v>173</v>
      </c>
      <c r="F46" s="25" t="s">
        <v>382</v>
      </c>
      <c r="G46" s="21" t="s">
        <v>381</v>
      </c>
      <c r="H46" s="22">
        <v>2</v>
      </c>
      <c r="I46" s="30">
        <v>435785795</v>
      </c>
      <c r="J46" s="26">
        <v>0.493512</v>
      </c>
      <c r="K46" s="26">
        <v>0.061765</v>
      </c>
      <c r="L46" s="26">
        <v>0.061765</v>
      </c>
      <c r="M46" s="26">
        <v>0</v>
      </c>
      <c r="N46" s="26">
        <v>0.555277</v>
      </c>
      <c r="O46" s="41">
        <v>2419819.24</v>
      </c>
    </row>
    <row r="47" spans="1:15" s="33" customFormat="1" ht="12" customHeight="1">
      <c r="A47" s="21" t="s">
        <v>381</v>
      </c>
      <c r="B47" s="22">
        <v>2</v>
      </c>
      <c r="C47" s="23" t="s">
        <v>382</v>
      </c>
      <c r="D47" s="21">
        <v>68</v>
      </c>
      <c r="E47" s="24" t="s">
        <v>216</v>
      </c>
      <c r="F47" s="25" t="s">
        <v>382</v>
      </c>
      <c r="G47" s="21" t="s">
        <v>381</v>
      </c>
      <c r="H47" s="22">
        <v>2</v>
      </c>
      <c r="I47" s="30">
        <v>89926158</v>
      </c>
      <c r="J47" s="26">
        <v>0.493512</v>
      </c>
      <c r="K47" s="26">
        <v>0.061765</v>
      </c>
      <c r="L47" s="26">
        <v>0.061765</v>
      </c>
      <c r="M47" s="26">
        <v>0</v>
      </c>
      <c r="N47" s="26">
        <v>0.555277</v>
      </c>
      <c r="O47" s="41">
        <v>499340.23</v>
      </c>
    </row>
    <row r="48" spans="1:15" s="33" customFormat="1" ht="12" customHeight="1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539965975</v>
      </c>
      <c r="J48" s="39"/>
      <c r="K48" s="39"/>
      <c r="L48" s="39"/>
      <c r="M48" s="39"/>
      <c r="N48" s="39"/>
      <c r="O48" s="66">
        <f>SUM(O45:O47)</f>
        <v>2998308.9600000004</v>
      </c>
    </row>
    <row r="49" spans="1:15" s="33" customFormat="1" ht="12" customHeight="1">
      <c r="A49" s="21" t="s">
        <v>383</v>
      </c>
      <c r="B49" s="22">
        <v>3</v>
      </c>
      <c r="C49" s="23" t="s">
        <v>384</v>
      </c>
      <c r="D49" s="21">
        <v>56</v>
      </c>
      <c r="E49" s="24" t="s">
        <v>173</v>
      </c>
      <c r="F49" s="25" t="s">
        <v>384</v>
      </c>
      <c r="G49" s="21" t="s">
        <v>383</v>
      </c>
      <c r="H49" s="22">
        <v>3</v>
      </c>
      <c r="I49" s="30">
        <v>87125297</v>
      </c>
      <c r="J49" s="26">
        <v>0.7023</v>
      </c>
      <c r="K49" s="26">
        <v>0.057551</v>
      </c>
      <c r="L49" s="26">
        <v>0.057551</v>
      </c>
      <c r="M49" s="26">
        <v>0</v>
      </c>
      <c r="N49" s="26">
        <v>0.759851</v>
      </c>
      <c r="O49" s="41">
        <v>662022.68</v>
      </c>
    </row>
    <row r="50" spans="1:15" s="33" customFormat="1" ht="12" customHeight="1">
      <c r="A50" s="21" t="s">
        <v>383</v>
      </c>
      <c r="B50" s="22">
        <v>3</v>
      </c>
      <c r="C50" s="23" t="s">
        <v>384</v>
      </c>
      <c r="D50" s="21">
        <v>57</v>
      </c>
      <c r="E50" s="24" t="s">
        <v>43</v>
      </c>
      <c r="F50" s="25" t="s">
        <v>384</v>
      </c>
      <c r="G50" s="21" t="s">
        <v>383</v>
      </c>
      <c r="H50" s="22">
        <v>3</v>
      </c>
      <c r="I50" s="30">
        <v>257337624</v>
      </c>
      <c r="J50" s="26">
        <v>0.7023</v>
      </c>
      <c r="K50" s="26">
        <v>0.057551</v>
      </c>
      <c r="L50" s="26">
        <v>0.057551</v>
      </c>
      <c r="M50" s="26">
        <v>0</v>
      </c>
      <c r="N50" s="26">
        <v>0.759851</v>
      </c>
      <c r="O50" s="41">
        <v>1955386.44</v>
      </c>
    </row>
    <row r="51" spans="1:15" s="33" customFormat="1" ht="12" customHeight="1">
      <c r="A51" s="21" t="s">
        <v>383</v>
      </c>
      <c r="B51" s="22">
        <v>3</v>
      </c>
      <c r="C51" s="23" t="s">
        <v>384</v>
      </c>
      <c r="D51" s="21">
        <v>60</v>
      </c>
      <c r="E51" s="24" t="s">
        <v>31</v>
      </c>
      <c r="F51" s="25" t="s">
        <v>384</v>
      </c>
      <c r="G51" s="21" t="s">
        <v>383</v>
      </c>
      <c r="H51" s="22">
        <v>3</v>
      </c>
      <c r="I51" s="30">
        <v>6565603</v>
      </c>
      <c r="J51" s="26">
        <v>0.7023</v>
      </c>
      <c r="K51" s="26">
        <v>0.057551</v>
      </c>
      <c r="L51" s="26">
        <v>0.057551</v>
      </c>
      <c r="M51" s="26">
        <v>0</v>
      </c>
      <c r="N51" s="26">
        <v>0.759851</v>
      </c>
      <c r="O51" s="41">
        <v>49888.92</v>
      </c>
    </row>
    <row r="52" spans="1:15" s="33" customFormat="1" ht="12" customHeight="1">
      <c r="A52" s="34"/>
      <c r="B52" s="35"/>
      <c r="C52" s="36"/>
      <c r="D52" s="34"/>
      <c r="E52" s="37"/>
      <c r="F52" s="64" t="s">
        <v>582</v>
      </c>
      <c r="G52" s="34"/>
      <c r="H52" s="35"/>
      <c r="I52" s="65">
        <f>SUM(I49:I51)</f>
        <v>351028524</v>
      </c>
      <c r="J52" s="39"/>
      <c r="K52" s="39"/>
      <c r="L52" s="39"/>
      <c r="M52" s="39"/>
      <c r="N52" s="39"/>
      <c r="O52" s="95">
        <f>SUM(O49:O51)</f>
        <v>2667298.04</v>
      </c>
    </row>
    <row r="53" ht="12.75">
      <c r="A53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64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1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00390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385</v>
      </c>
      <c r="B4" s="22">
        <v>2</v>
      </c>
      <c r="C4" s="23" t="s">
        <v>386</v>
      </c>
      <c r="D4" s="21">
        <v>5</v>
      </c>
      <c r="E4" s="24" t="s">
        <v>40</v>
      </c>
      <c r="F4" s="25" t="s">
        <v>386</v>
      </c>
      <c r="G4" s="21" t="s">
        <v>385</v>
      </c>
      <c r="H4" s="22">
        <v>2</v>
      </c>
      <c r="I4" s="30">
        <v>3113834</v>
      </c>
      <c r="J4" s="26">
        <v>0.6206</v>
      </c>
      <c r="K4" s="26">
        <v>0.0044</v>
      </c>
      <c r="L4" s="26">
        <v>0.0044</v>
      </c>
      <c r="M4" s="26">
        <v>0</v>
      </c>
      <c r="N4" s="26">
        <v>0.625</v>
      </c>
      <c r="O4" s="96">
        <v>19461.51</v>
      </c>
    </row>
    <row r="5" spans="1:15" s="33" customFormat="1" ht="12" customHeight="1">
      <c r="A5" s="21" t="s">
        <v>385</v>
      </c>
      <c r="B5" s="22">
        <v>2</v>
      </c>
      <c r="C5" s="23" t="s">
        <v>386</v>
      </c>
      <c r="D5" s="21">
        <v>21</v>
      </c>
      <c r="E5" s="24" t="s">
        <v>42</v>
      </c>
      <c r="F5" s="25" t="s">
        <v>386</v>
      </c>
      <c r="G5" s="21" t="s">
        <v>385</v>
      </c>
      <c r="H5" s="22">
        <v>2</v>
      </c>
      <c r="I5" s="30">
        <v>10899136</v>
      </c>
      <c r="J5" s="26">
        <v>0.6206</v>
      </c>
      <c r="K5" s="26">
        <v>0.0044</v>
      </c>
      <c r="L5" s="26">
        <v>0.0044</v>
      </c>
      <c r="M5" s="26">
        <v>0</v>
      </c>
      <c r="N5" s="26">
        <v>0.625</v>
      </c>
      <c r="O5" s="41">
        <v>68119.63</v>
      </c>
    </row>
    <row r="6" spans="1:15" s="33" customFormat="1" ht="12" customHeight="1">
      <c r="A6" s="21" t="s">
        <v>385</v>
      </c>
      <c r="B6" s="22">
        <v>2</v>
      </c>
      <c r="C6" s="23" t="s">
        <v>386</v>
      </c>
      <c r="D6" s="21">
        <v>58</v>
      </c>
      <c r="E6" s="24" t="s">
        <v>44</v>
      </c>
      <c r="F6" s="25" t="s">
        <v>386</v>
      </c>
      <c r="G6" s="21" t="s">
        <v>385</v>
      </c>
      <c r="H6" s="22">
        <v>2</v>
      </c>
      <c r="I6" s="30">
        <v>326759585</v>
      </c>
      <c r="J6" s="26">
        <v>0.6206</v>
      </c>
      <c r="K6" s="26">
        <v>0.0044</v>
      </c>
      <c r="L6" s="26">
        <v>0.0044</v>
      </c>
      <c r="M6" s="26">
        <v>0</v>
      </c>
      <c r="N6" s="26">
        <v>0.625</v>
      </c>
      <c r="O6" s="41">
        <v>2042253.23</v>
      </c>
    </row>
    <row r="7" spans="1:15" s="33" customFormat="1" ht="12" customHeight="1">
      <c r="A7" s="34"/>
      <c r="B7" s="35"/>
      <c r="C7" s="36"/>
      <c r="D7" s="34"/>
      <c r="E7" s="37"/>
      <c r="F7" s="67" t="s">
        <v>582</v>
      </c>
      <c r="G7" s="34"/>
      <c r="H7" s="35"/>
      <c r="I7" s="65">
        <f>SUM(I4:I6)</f>
        <v>340772555</v>
      </c>
      <c r="J7" s="39"/>
      <c r="K7" s="39"/>
      <c r="L7" s="39"/>
      <c r="M7" s="39"/>
      <c r="N7" s="39"/>
      <c r="O7" s="66">
        <f>SUM(O4:O6)</f>
        <v>2129834.37</v>
      </c>
    </row>
    <row r="8" spans="1:15" s="33" customFormat="1" ht="12" customHeight="1">
      <c r="A8" s="43" t="s">
        <v>387</v>
      </c>
      <c r="B8" s="44">
        <v>3</v>
      </c>
      <c r="C8" s="45" t="s">
        <v>388</v>
      </c>
      <c r="D8" s="43">
        <v>59</v>
      </c>
      <c r="E8" s="46" t="s">
        <v>389</v>
      </c>
      <c r="F8" s="47" t="s">
        <v>388</v>
      </c>
      <c r="G8" s="43" t="s">
        <v>387</v>
      </c>
      <c r="H8" s="44">
        <v>3</v>
      </c>
      <c r="I8" s="48">
        <v>730885900</v>
      </c>
      <c r="J8" s="49">
        <v>0.689292</v>
      </c>
      <c r="K8" s="49">
        <v>0.120621</v>
      </c>
      <c r="L8" s="49">
        <v>0.133056</v>
      </c>
      <c r="M8" s="49">
        <v>0</v>
      </c>
      <c r="N8" s="49">
        <v>0.822348</v>
      </c>
      <c r="O8" s="50">
        <v>6010426.47</v>
      </c>
    </row>
    <row r="9" spans="1:15" s="33" customFormat="1" ht="12" customHeight="1">
      <c r="A9" s="21" t="s">
        <v>387</v>
      </c>
      <c r="B9" s="22">
        <v>3</v>
      </c>
      <c r="C9" s="23" t="s">
        <v>388</v>
      </c>
      <c r="D9" s="21">
        <v>71</v>
      </c>
      <c r="E9" s="24" t="s">
        <v>51</v>
      </c>
      <c r="F9" s="25" t="s">
        <v>388</v>
      </c>
      <c r="G9" s="21" t="s">
        <v>387</v>
      </c>
      <c r="H9" s="22">
        <v>3</v>
      </c>
      <c r="I9" s="30">
        <v>21411322</v>
      </c>
      <c r="J9" s="26">
        <v>0.689292</v>
      </c>
      <c r="K9" s="26">
        <v>0.120621</v>
      </c>
      <c r="L9" s="26">
        <v>0.133056</v>
      </c>
      <c r="M9" s="26">
        <v>0</v>
      </c>
      <c r="N9" s="26">
        <v>0.822348</v>
      </c>
      <c r="O9" s="41">
        <v>176075.75</v>
      </c>
    </row>
    <row r="10" spans="1:15" s="33" customFormat="1" ht="12" customHeight="1">
      <c r="A10" s="21" t="s">
        <v>387</v>
      </c>
      <c r="B10" s="22">
        <v>3</v>
      </c>
      <c r="C10" s="23" t="s">
        <v>388</v>
      </c>
      <c r="D10" s="21">
        <v>84</v>
      </c>
      <c r="E10" s="24" t="s">
        <v>152</v>
      </c>
      <c r="F10" s="25" t="s">
        <v>388</v>
      </c>
      <c r="G10" s="21" t="s">
        <v>387</v>
      </c>
      <c r="H10" s="22">
        <v>3</v>
      </c>
      <c r="I10" s="30">
        <v>59955140</v>
      </c>
      <c r="J10" s="26">
        <v>0.689292</v>
      </c>
      <c r="K10" s="26">
        <v>0.120621</v>
      </c>
      <c r="L10" s="26">
        <v>0.133056</v>
      </c>
      <c r="M10" s="26">
        <v>0</v>
      </c>
      <c r="N10" s="26">
        <v>0.822348</v>
      </c>
      <c r="O10" s="41">
        <v>493040.49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812252362</v>
      </c>
      <c r="J11" s="71"/>
      <c r="K11" s="71"/>
      <c r="L11" s="71"/>
      <c r="M11" s="71"/>
      <c r="N11" s="71"/>
      <c r="O11" s="66">
        <f>SUM(O8:O10)</f>
        <v>6679542.71</v>
      </c>
    </row>
    <row r="12" spans="1:15" s="33" customFormat="1" ht="12" customHeight="1">
      <c r="A12" s="21" t="s">
        <v>390</v>
      </c>
      <c r="B12" s="22">
        <v>3</v>
      </c>
      <c r="C12" s="23" t="s">
        <v>391</v>
      </c>
      <c r="D12" s="21">
        <v>59</v>
      </c>
      <c r="E12" s="24" t="s">
        <v>389</v>
      </c>
      <c r="F12" s="25" t="s">
        <v>391</v>
      </c>
      <c r="G12" s="21" t="s">
        <v>390</v>
      </c>
      <c r="H12" s="22">
        <v>3</v>
      </c>
      <c r="I12" s="30">
        <v>2046989863</v>
      </c>
      <c r="J12" s="26">
        <v>1</v>
      </c>
      <c r="K12" s="26">
        <v>0.05</v>
      </c>
      <c r="L12" s="26">
        <v>0.08990500000000001</v>
      </c>
      <c r="M12" s="26">
        <v>0</v>
      </c>
      <c r="N12" s="26">
        <v>1.089905</v>
      </c>
      <c r="O12" s="41">
        <v>22310243.56</v>
      </c>
    </row>
    <row r="13" spans="1:15" s="33" customFormat="1" ht="12" customHeight="1">
      <c r="A13" s="21" t="s">
        <v>390</v>
      </c>
      <c r="B13" s="22">
        <v>3</v>
      </c>
      <c r="C13" s="23" t="s">
        <v>391</v>
      </c>
      <c r="D13" s="21">
        <v>70</v>
      </c>
      <c r="E13" s="24" t="s">
        <v>21</v>
      </c>
      <c r="F13" s="25" t="s">
        <v>391</v>
      </c>
      <c r="G13" s="21" t="s">
        <v>390</v>
      </c>
      <c r="H13" s="22">
        <v>3</v>
      </c>
      <c r="I13" s="30">
        <v>45540551</v>
      </c>
      <c r="J13" s="26">
        <v>1</v>
      </c>
      <c r="K13" s="26">
        <v>0.05</v>
      </c>
      <c r="L13" s="26">
        <v>0.08990500000000001</v>
      </c>
      <c r="M13" s="26">
        <v>0</v>
      </c>
      <c r="N13" s="26">
        <v>1.089905</v>
      </c>
      <c r="O13" s="41">
        <v>496348.77</v>
      </c>
    </row>
    <row r="14" spans="1:15" s="33" customFormat="1" ht="12" customHeight="1">
      <c r="A14" s="21" t="s">
        <v>390</v>
      </c>
      <c r="B14" s="22">
        <v>3</v>
      </c>
      <c r="C14" s="23" t="s">
        <v>391</v>
      </c>
      <c r="D14" s="21">
        <v>84</v>
      </c>
      <c r="E14" s="24" t="s">
        <v>152</v>
      </c>
      <c r="F14" s="25" t="s">
        <v>391</v>
      </c>
      <c r="G14" s="21" t="s">
        <v>390</v>
      </c>
      <c r="H14" s="22">
        <v>3</v>
      </c>
      <c r="I14" s="30">
        <v>330374898</v>
      </c>
      <c r="J14" s="26">
        <v>1</v>
      </c>
      <c r="K14" s="26">
        <v>0.05</v>
      </c>
      <c r="L14" s="26">
        <v>0.08990500000000001</v>
      </c>
      <c r="M14" s="26">
        <v>0</v>
      </c>
      <c r="N14" s="26">
        <v>1.089905</v>
      </c>
      <c r="O14" s="41">
        <v>3600777.19</v>
      </c>
    </row>
    <row r="15" spans="1:15" s="33" customFormat="1" ht="12" customHeight="1">
      <c r="A15" s="21" t="s">
        <v>390</v>
      </c>
      <c r="B15" s="22">
        <v>3</v>
      </c>
      <c r="C15" s="23" t="s">
        <v>391</v>
      </c>
      <c r="D15" s="21">
        <v>90</v>
      </c>
      <c r="E15" s="24" t="s">
        <v>117</v>
      </c>
      <c r="F15" s="25" t="s">
        <v>391</v>
      </c>
      <c r="G15" s="21" t="s">
        <v>390</v>
      </c>
      <c r="H15" s="22">
        <v>3</v>
      </c>
      <c r="I15" s="30">
        <v>108642043</v>
      </c>
      <c r="J15" s="26">
        <v>1</v>
      </c>
      <c r="K15" s="26">
        <v>0.05</v>
      </c>
      <c r="L15" s="26">
        <v>0.08990500000000001</v>
      </c>
      <c r="M15" s="26">
        <v>0</v>
      </c>
      <c r="N15" s="26">
        <v>1.089905</v>
      </c>
      <c r="O15" s="41">
        <v>1184096.67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SUM(I12:I15)</f>
        <v>2531547355</v>
      </c>
      <c r="J16" s="71"/>
      <c r="K16" s="71"/>
      <c r="L16" s="71"/>
      <c r="M16" s="71"/>
      <c r="N16" s="71"/>
      <c r="O16" s="66">
        <f>SUM(O12:O15)</f>
        <v>27591466.189999998</v>
      </c>
    </row>
    <row r="17" spans="1:15" s="33" customFormat="1" ht="12" customHeight="1">
      <c r="A17" s="21" t="s">
        <v>392</v>
      </c>
      <c r="B17" s="22">
        <v>3</v>
      </c>
      <c r="C17" s="23" t="s">
        <v>393</v>
      </c>
      <c r="D17" s="21">
        <v>59</v>
      </c>
      <c r="E17" s="24" t="s">
        <v>389</v>
      </c>
      <c r="F17" s="25" t="s">
        <v>393</v>
      </c>
      <c r="G17" s="21" t="s">
        <v>392</v>
      </c>
      <c r="H17" s="22">
        <v>3</v>
      </c>
      <c r="I17" s="30">
        <v>641900332</v>
      </c>
      <c r="J17" s="26">
        <v>0.706557</v>
      </c>
      <c r="K17" s="26">
        <v>0.01531</v>
      </c>
      <c r="L17" s="26">
        <v>0.01531</v>
      </c>
      <c r="M17" s="26">
        <v>0</v>
      </c>
      <c r="N17" s="26">
        <v>0.721867</v>
      </c>
      <c r="O17" s="41">
        <v>4633667.11</v>
      </c>
    </row>
    <row r="18" spans="1:15" s="33" customFormat="1" ht="12" customHeight="1">
      <c r="A18" s="21" t="s">
        <v>392</v>
      </c>
      <c r="B18" s="22">
        <v>3</v>
      </c>
      <c r="C18" s="23" t="s">
        <v>393</v>
      </c>
      <c r="D18" s="21">
        <v>70</v>
      </c>
      <c r="E18" s="24" t="s">
        <v>21</v>
      </c>
      <c r="F18" s="25" t="s">
        <v>393</v>
      </c>
      <c r="G18" s="21" t="s">
        <v>392</v>
      </c>
      <c r="H18" s="22">
        <v>3</v>
      </c>
      <c r="I18" s="30">
        <v>11230714</v>
      </c>
      <c r="J18" s="26">
        <v>0.706557</v>
      </c>
      <c r="K18" s="26">
        <v>0.01531</v>
      </c>
      <c r="L18" s="26">
        <v>0.01531</v>
      </c>
      <c r="M18" s="26">
        <v>0</v>
      </c>
      <c r="N18" s="26">
        <v>0.721867</v>
      </c>
      <c r="O18" s="41">
        <v>81070.82</v>
      </c>
    </row>
    <row r="19" spans="1:16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SUM(I17:I18)</f>
        <v>653131046</v>
      </c>
      <c r="J19" s="71"/>
      <c r="K19" s="71"/>
      <c r="L19" s="71"/>
      <c r="M19" s="71"/>
      <c r="N19" s="71"/>
      <c r="O19" s="66">
        <f>SUM(O17:O18)</f>
        <v>4714737.930000001</v>
      </c>
      <c r="P19" s="70"/>
    </row>
    <row r="20" spans="1:15" s="33" customFormat="1" ht="12" customHeight="1">
      <c r="A20" s="21" t="s">
        <v>394</v>
      </c>
      <c r="B20" s="22">
        <v>3</v>
      </c>
      <c r="C20" s="23" t="s">
        <v>395</v>
      </c>
      <c r="D20" s="21">
        <v>6</v>
      </c>
      <c r="E20" s="24" t="s">
        <v>24</v>
      </c>
      <c r="F20" s="25" t="s">
        <v>395</v>
      </c>
      <c r="G20" s="21" t="s">
        <v>394</v>
      </c>
      <c r="H20" s="22">
        <v>3</v>
      </c>
      <c r="I20" s="30">
        <v>98130753</v>
      </c>
      <c r="J20" s="26">
        <v>0.344192</v>
      </c>
      <c r="K20" s="26">
        <v>0</v>
      </c>
      <c r="L20" s="26">
        <v>0</v>
      </c>
      <c r="M20" s="26">
        <v>0</v>
      </c>
      <c r="N20" s="26">
        <v>0.344192</v>
      </c>
      <c r="O20" s="41">
        <v>337758.7</v>
      </c>
    </row>
    <row r="21" spans="1:15" s="33" customFormat="1" ht="12" customHeight="1">
      <c r="A21" s="21" t="s">
        <v>394</v>
      </c>
      <c r="B21" s="22">
        <v>3</v>
      </c>
      <c r="C21" s="23" t="s">
        <v>395</v>
      </c>
      <c r="D21" s="21">
        <v>59</v>
      </c>
      <c r="E21" s="24" t="s">
        <v>389</v>
      </c>
      <c r="F21" s="25" t="s">
        <v>395</v>
      </c>
      <c r="G21" s="21" t="s">
        <v>394</v>
      </c>
      <c r="H21" s="22">
        <v>3</v>
      </c>
      <c r="I21" s="30">
        <v>295332009</v>
      </c>
      <c r="J21" s="26">
        <v>0.344192</v>
      </c>
      <c r="K21" s="26">
        <v>0</v>
      </c>
      <c r="L21" s="26">
        <v>0</v>
      </c>
      <c r="M21" s="26">
        <v>0</v>
      </c>
      <c r="N21" s="26">
        <v>0.344192</v>
      </c>
      <c r="O21" s="41">
        <v>1016509.31</v>
      </c>
    </row>
    <row r="22" spans="1:15" s="33" customFormat="1" ht="12" customHeight="1">
      <c r="A22" s="21" t="s">
        <v>394</v>
      </c>
      <c r="B22" s="22">
        <v>3</v>
      </c>
      <c r="C22" s="23" t="s">
        <v>395</v>
      </c>
      <c r="D22" s="21">
        <v>71</v>
      </c>
      <c r="E22" s="24" t="s">
        <v>51</v>
      </c>
      <c r="F22" s="25" t="s">
        <v>395</v>
      </c>
      <c r="G22" s="21" t="s">
        <v>394</v>
      </c>
      <c r="H22" s="22">
        <v>3</v>
      </c>
      <c r="I22" s="30">
        <v>250583846</v>
      </c>
      <c r="J22" s="26">
        <v>0.344192</v>
      </c>
      <c r="K22" s="26">
        <v>0</v>
      </c>
      <c r="L22" s="26">
        <v>0</v>
      </c>
      <c r="M22" s="26">
        <v>0</v>
      </c>
      <c r="N22" s="26">
        <v>0.344192</v>
      </c>
      <c r="O22" s="41">
        <v>862490.66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644046608</v>
      </c>
      <c r="J23" s="71"/>
      <c r="K23" s="71"/>
      <c r="L23" s="71"/>
      <c r="M23" s="71"/>
      <c r="N23" s="71"/>
      <c r="O23" s="66">
        <f>SUM(O20:O22)</f>
        <v>2216758.67</v>
      </c>
    </row>
    <row r="24" spans="1:15" s="33" customFormat="1" ht="12" customHeight="1">
      <c r="A24" s="21" t="s">
        <v>396</v>
      </c>
      <c r="B24" s="22">
        <v>3</v>
      </c>
      <c r="C24" s="23" t="s">
        <v>397</v>
      </c>
      <c r="D24" s="21">
        <v>2</v>
      </c>
      <c r="E24" s="24" t="s">
        <v>16</v>
      </c>
      <c r="F24" s="25" t="s">
        <v>397</v>
      </c>
      <c r="G24" s="21" t="s">
        <v>396</v>
      </c>
      <c r="H24" s="22">
        <v>3</v>
      </c>
      <c r="I24" s="30">
        <v>246926322</v>
      </c>
      <c r="J24" s="26">
        <v>0.633208</v>
      </c>
      <c r="K24" s="26">
        <v>0.014209</v>
      </c>
      <c r="L24" s="26">
        <v>0.014209</v>
      </c>
      <c r="M24" s="26">
        <v>0</v>
      </c>
      <c r="N24" s="26">
        <v>0.647417</v>
      </c>
      <c r="O24" s="41">
        <v>1598643.48</v>
      </c>
    </row>
    <row r="25" spans="1:15" s="33" customFormat="1" ht="12" customHeight="1">
      <c r="A25" s="21" t="s">
        <v>396</v>
      </c>
      <c r="B25" s="22">
        <v>3</v>
      </c>
      <c r="C25" s="23" t="s">
        <v>397</v>
      </c>
      <c r="D25" s="21">
        <v>6</v>
      </c>
      <c r="E25" s="24" t="s">
        <v>24</v>
      </c>
      <c r="F25" s="25" t="s">
        <v>397</v>
      </c>
      <c r="G25" s="21" t="s">
        <v>396</v>
      </c>
      <c r="H25" s="22">
        <v>3</v>
      </c>
      <c r="I25" s="30">
        <v>30558974</v>
      </c>
      <c r="J25" s="26">
        <v>0.633208</v>
      </c>
      <c r="K25" s="26">
        <v>0.014209</v>
      </c>
      <c r="L25" s="26">
        <v>0.014209</v>
      </c>
      <c r="M25" s="26">
        <v>0</v>
      </c>
      <c r="N25" s="26">
        <v>0.647417</v>
      </c>
      <c r="O25" s="41">
        <v>197844.14</v>
      </c>
    </row>
    <row r="26" spans="1:15" s="33" customFormat="1" ht="12" customHeight="1">
      <c r="A26" s="21" t="s">
        <v>396</v>
      </c>
      <c r="B26" s="22">
        <v>3</v>
      </c>
      <c r="C26" s="23" t="s">
        <v>397</v>
      </c>
      <c r="D26" s="21">
        <v>59</v>
      </c>
      <c r="E26" s="24" t="s">
        <v>389</v>
      </c>
      <c r="F26" s="25" t="s">
        <v>397</v>
      </c>
      <c r="G26" s="21" t="s">
        <v>396</v>
      </c>
      <c r="H26" s="22">
        <v>3</v>
      </c>
      <c r="I26" s="30">
        <v>337335656</v>
      </c>
      <c r="J26" s="26">
        <v>0.633208</v>
      </c>
      <c r="K26" s="26">
        <v>0.014209</v>
      </c>
      <c r="L26" s="26">
        <v>0.014209</v>
      </c>
      <c r="M26" s="26">
        <v>0</v>
      </c>
      <c r="N26" s="26">
        <v>0.647417</v>
      </c>
      <c r="O26" s="41">
        <v>2183968.7</v>
      </c>
    </row>
    <row r="27" spans="1:15" s="33" customFormat="1" ht="12" customHeight="1">
      <c r="A27" s="21" t="s">
        <v>396</v>
      </c>
      <c r="B27" s="22">
        <v>3</v>
      </c>
      <c r="C27" s="23" t="s">
        <v>397</v>
      </c>
      <c r="D27" s="21">
        <v>70</v>
      </c>
      <c r="E27" s="24" t="s">
        <v>21</v>
      </c>
      <c r="F27" s="25" t="s">
        <v>397</v>
      </c>
      <c r="G27" s="21" t="s">
        <v>396</v>
      </c>
      <c r="H27" s="22">
        <v>3</v>
      </c>
      <c r="I27" s="30">
        <v>96025999</v>
      </c>
      <c r="J27" s="26">
        <v>0.633208</v>
      </c>
      <c r="K27" s="26">
        <v>0.014209</v>
      </c>
      <c r="L27" s="26">
        <v>0.014209</v>
      </c>
      <c r="M27" s="26">
        <v>0</v>
      </c>
      <c r="N27" s="26">
        <v>0.647417</v>
      </c>
      <c r="O27" s="41">
        <v>621688.65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SUM(I24:I27)</f>
        <v>710846951</v>
      </c>
      <c r="J28" s="71"/>
      <c r="K28" s="71"/>
      <c r="L28" s="71"/>
      <c r="M28" s="71"/>
      <c r="N28" s="71"/>
      <c r="O28" s="66">
        <f>SUM(O24:O27)</f>
        <v>4602144.970000001</v>
      </c>
    </row>
    <row r="29" spans="1:15" s="33" customFormat="1" ht="12" customHeight="1">
      <c r="A29" s="21" t="s">
        <v>398</v>
      </c>
      <c r="B29" s="22">
        <v>3</v>
      </c>
      <c r="C29" s="23" t="s">
        <v>399</v>
      </c>
      <c r="D29" s="21">
        <v>56</v>
      </c>
      <c r="E29" s="24" t="s">
        <v>173</v>
      </c>
      <c r="F29" s="25" t="s">
        <v>399</v>
      </c>
      <c r="G29" s="21" t="s">
        <v>398</v>
      </c>
      <c r="H29" s="22">
        <v>3</v>
      </c>
      <c r="I29" s="30">
        <v>6709363</v>
      </c>
      <c r="J29" s="26">
        <v>0.590499</v>
      </c>
      <c r="K29" s="26">
        <v>0</v>
      </c>
      <c r="L29" s="26">
        <v>0.01225</v>
      </c>
      <c r="M29" s="26">
        <v>0</v>
      </c>
      <c r="N29" s="26">
        <v>0.602749</v>
      </c>
      <c r="O29" s="41">
        <v>40440.65</v>
      </c>
    </row>
    <row r="30" spans="1:15" s="33" customFormat="1" ht="12" customHeight="1">
      <c r="A30" s="21" t="s">
        <v>398</v>
      </c>
      <c r="B30" s="22">
        <v>3</v>
      </c>
      <c r="C30" s="23" t="s">
        <v>399</v>
      </c>
      <c r="D30" s="21">
        <v>60</v>
      </c>
      <c r="E30" s="24" t="s">
        <v>31</v>
      </c>
      <c r="F30" s="25" t="s">
        <v>399</v>
      </c>
      <c r="G30" s="21" t="s">
        <v>398</v>
      </c>
      <c r="H30" s="22">
        <v>3</v>
      </c>
      <c r="I30" s="30">
        <v>282459197</v>
      </c>
      <c r="J30" s="26">
        <v>0.590499</v>
      </c>
      <c r="K30" s="26">
        <v>0</v>
      </c>
      <c r="L30" s="26">
        <v>0.01225</v>
      </c>
      <c r="M30" s="26">
        <v>0</v>
      </c>
      <c r="N30" s="26">
        <v>0.602749</v>
      </c>
      <c r="O30" s="41">
        <v>1702524.99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289168560</v>
      </c>
      <c r="J31" s="71"/>
      <c r="K31" s="71"/>
      <c r="L31" s="71"/>
      <c r="M31" s="71"/>
      <c r="N31" s="71"/>
      <c r="O31" s="66">
        <f>SUM(O29:O30)</f>
        <v>1742965.64</v>
      </c>
    </row>
    <row r="32" spans="1:15" s="33" customFormat="1" ht="12" customHeight="1">
      <c r="A32" s="21" t="s">
        <v>400</v>
      </c>
      <c r="B32" s="22">
        <v>3</v>
      </c>
      <c r="C32" s="23" t="s">
        <v>401</v>
      </c>
      <c r="D32" s="21">
        <v>41</v>
      </c>
      <c r="E32" s="24" t="s">
        <v>145</v>
      </c>
      <c r="F32" s="25" t="s">
        <v>401</v>
      </c>
      <c r="G32" s="21" t="s">
        <v>400</v>
      </c>
      <c r="H32" s="22">
        <v>3</v>
      </c>
      <c r="I32" s="30">
        <v>91387306</v>
      </c>
      <c r="J32" s="26">
        <v>0.876281</v>
      </c>
      <c r="K32" s="26">
        <v>0.050506</v>
      </c>
      <c r="L32" s="26">
        <v>0.06565800000000001</v>
      </c>
      <c r="M32" s="26">
        <v>0</v>
      </c>
      <c r="N32" s="26">
        <v>0.941939</v>
      </c>
      <c r="O32" s="41">
        <v>860814.23</v>
      </c>
    </row>
    <row r="33" spans="1:15" s="33" customFormat="1" ht="12" customHeight="1">
      <c r="A33" s="21" t="s">
        <v>400</v>
      </c>
      <c r="B33" s="22">
        <v>3</v>
      </c>
      <c r="C33" s="23" t="s">
        <v>401</v>
      </c>
      <c r="D33" s="21">
        <v>61</v>
      </c>
      <c r="E33" s="24" t="s">
        <v>293</v>
      </c>
      <c r="F33" s="25" t="s">
        <v>401</v>
      </c>
      <c r="G33" s="21" t="s">
        <v>400</v>
      </c>
      <c r="H33" s="22">
        <v>3</v>
      </c>
      <c r="I33" s="30">
        <v>908561704</v>
      </c>
      <c r="J33" s="26">
        <v>0.876281</v>
      </c>
      <c r="K33" s="26">
        <v>0.050506</v>
      </c>
      <c r="L33" s="26">
        <v>0.06565800000000001</v>
      </c>
      <c r="M33" s="26">
        <v>0</v>
      </c>
      <c r="N33" s="26">
        <v>0.941939</v>
      </c>
      <c r="O33" s="41">
        <v>8558109.16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999949010</v>
      </c>
      <c r="J34" s="71"/>
      <c r="K34" s="71"/>
      <c r="L34" s="71"/>
      <c r="M34" s="71"/>
      <c r="N34" s="71"/>
      <c r="O34" s="66">
        <f>SUM(O32:O33)</f>
        <v>9418923.39</v>
      </c>
    </row>
    <row r="35" spans="1:15" s="33" customFormat="1" ht="12" customHeight="1">
      <c r="A35" s="21" t="s">
        <v>402</v>
      </c>
      <c r="B35" s="22">
        <v>3</v>
      </c>
      <c r="C35" s="23" t="s">
        <v>403</v>
      </c>
      <c r="D35" s="21">
        <v>47</v>
      </c>
      <c r="E35" s="24" t="s">
        <v>290</v>
      </c>
      <c r="F35" s="25" t="s">
        <v>403</v>
      </c>
      <c r="G35" s="21" t="s">
        <v>402</v>
      </c>
      <c r="H35" s="22">
        <v>3</v>
      </c>
      <c r="I35" s="30">
        <v>42306734</v>
      </c>
      <c r="J35" s="26">
        <v>0.793312</v>
      </c>
      <c r="K35" s="26">
        <v>0.020163</v>
      </c>
      <c r="L35" s="26">
        <v>0.045694</v>
      </c>
      <c r="M35" s="26">
        <v>0</v>
      </c>
      <c r="N35" s="26">
        <v>0.839006</v>
      </c>
      <c r="O35" s="41">
        <v>354956.06</v>
      </c>
    </row>
    <row r="36" spans="1:15" s="33" customFormat="1" ht="12" customHeight="1">
      <c r="A36" s="21" t="s">
        <v>402</v>
      </c>
      <c r="B36" s="22">
        <v>3</v>
      </c>
      <c r="C36" s="23" t="s">
        <v>403</v>
      </c>
      <c r="D36" s="21">
        <v>61</v>
      </c>
      <c r="E36" s="24" t="s">
        <v>293</v>
      </c>
      <c r="F36" s="25" t="s">
        <v>403</v>
      </c>
      <c r="G36" s="21" t="s">
        <v>402</v>
      </c>
      <c r="H36" s="22">
        <v>3</v>
      </c>
      <c r="I36" s="30">
        <v>195394779</v>
      </c>
      <c r="J36" s="26">
        <v>0.793312</v>
      </c>
      <c r="K36" s="26">
        <v>0.025531</v>
      </c>
      <c r="L36" s="26">
        <v>0.045694</v>
      </c>
      <c r="M36" s="26">
        <v>0</v>
      </c>
      <c r="N36" s="26">
        <v>0.839006</v>
      </c>
      <c r="O36" s="41">
        <v>1639376.54</v>
      </c>
    </row>
    <row r="37" spans="1:15" s="33" customFormat="1" ht="12" customHeight="1">
      <c r="A37" s="21" t="s">
        <v>402</v>
      </c>
      <c r="B37" s="22">
        <v>3</v>
      </c>
      <c r="C37" s="23" t="s">
        <v>403</v>
      </c>
      <c r="D37" s="21">
        <v>63</v>
      </c>
      <c r="E37" s="24" t="s">
        <v>48</v>
      </c>
      <c r="F37" s="25" t="s">
        <v>403</v>
      </c>
      <c r="G37" s="21" t="s">
        <v>402</v>
      </c>
      <c r="H37" s="22">
        <v>3</v>
      </c>
      <c r="I37" s="30">
        <v>85580937</v>
      </c>
      <c r="J37" s="26">
        <v>0.793312</v>
      </c>
      <c r="K37" s="26">
        <v>0.020163</v>
      </c>
      <c r="L37" s="26">
        <v>0.045694</v>
      </c>
      <c r="M37" s="26">
        <v>0</v>
      </c>
      <c r="N37" s="26">
        <v>0.839006</v>
      </c>
      <c r="O37" s="41">
        <v>718030.17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SUM(I35:I37)</f>
        <v>323282450</v>
      </c>
      <c r="J38" s="71"/>
      <c r="K38" s="71"/>
      <c r="L38" s="71"/>
      <c r="M38" s="71"/>
      <c r="N38" s="71"/>
      <c r="O38" s="66">
        <f>SUM(O35:O37)</f>
        <v>2712362.77</v>
      </c>
    </row>
    <row r="39" spans="1:15" s="33" customFormat="1" ht="12" customHeight="1">
      <c r="A39" s="21" t="s">
        <v>404</v>
      </c>
      <c r="B39" s="22">
        <v>3</v>
      </c>
      <c r="C39" s="23" t="s">
        <v>405</v>
      </c>
      <c r="D39" s="21">
        <v>4</v>
      </c>
      <c r="E39" s="24" t="s">
        <v>35</v>
      </c>
      <c r="F39" s="25" t="s">
        <v>405</v>
      </c>
      <c r="G39" s="21" t="s">
        <v>404</v>
      </c>
      <c r="H39" s="22">
        <v>3</v>
      </c>
      <c r="I39" s="30">
        <v>5718458</v>
      </c>
      <c r="J39" s="26">
        <v>0.994572</v>
      </c>
      <c r="K39" s="26">
        <v>0.045957</v>
      </c>
      <c r="L39" s="26">
        <v>0.045957</v>
      </c>
      <c r="M39" s="26">
        <v>0</v>
      </c>
      <c r="N39" s="26">
        <v>1.040529</v>
      </c>
      <c r="O39" s="41">
        <v>59502.43</v>
      </c>
    </row>
    <row r="40" spans="1:15" s="33" customFormat="1" ht="12" customHeight="1">
      <c r="A40" s="21" t="s">
        <v>404</v>
      </c>
      <c r="B40" s="22">
        <v>3</v>
      </c>
      <c r="C40" s="23" t="s">
        <v>405</v>
      </c>
      <c r="D40" s="21">
        <v>7</v>
      </c>
      <c r="E40" s="24" t="s">
        <v>54</v>
      </c>
      <c r="F40" s="25" t="s">
        <v>405</v>
      </c>
      <c r="G40" s="21" t="s">
        <v>404</v>
      </c>
      <c r="H40" s="22">
        <v>3</v>
      </c>
      <c r="I40" s="30">
        <v>326119</v>
      </c>
      <c r="J40" s="26">
        <v>0.994572</v>
      </c>
      <c r="K40" s="26">
        <v>0.045957</v>
      </c>
      <c r="L40" s="26">
        <v>0.045957</v>
      </c>
      <c r="M40" s="26">
        <v>0</v>
      </c>
      <c r="N40" s="26">
        <v>1.040529</v>
      </c>
      <c r="O40" s="41">
        <v>3393.37</v>
      </c>
    </row>
    <row r="41" spans="1:15" s="33" customFormat="1" ht="12" customHeight="1">
      <c r="A41" s="21" t="s">
        <v>404</v>
      </c>
      <c r="B41" s="22">
        <v>3</v>
      </c>
      <c r="C41" s="23" t="s">
        <v>405</v>
      </c>
      <c r="D41" s="21">
        <v>62</v>
      </c>
      <c r="E41" s="24" t="s">
        <v>36</v>
      </c>
      <c r="F41" s="25" t="s">
        <v>405</v>
      </c>
      <c r="G41" s="21" t="s">
        <v>404</v>
      </c>
      <c r="H41" s="22">
        <v>3</v>
      </c>
      <c r="I41" s="30">
        <v>239989488</v>
      </c>
      <c r="J41" s="26">
        <v>0.994572</v>
      </c>
      <c r="K41" s="26">
        <v>0.045957</v>
      </c>
      <c r="L41" s="26">
        <v>0.045957</v>
      </c>
      <c r="M41" s="26">
        <v>0</v>
      </c>
      <c r="N41" s="26">
        <v>1.040529</v>
      </c>
      <c r="O41" s="41">
        <v>2497166.94</v>
      </c>
    </row>
    <row r="42" spans="1:15" s="33" customFormat="1" ht="12" customHeight="1">
      <c r="A42" s="21" t="s">
        <v>404</v>
      </c>
      <c r="B42" s="22">
        <v>3</v>
      </c>
      <c r="C42" s="23" t="s">
        <v>405</v>
      </c>
      <c r="D42" s="21">
        <v>79</v>
      </c>
      <c r="E42" s="24" t="s">
        <v>37</v>
      </c>
      <c r="F42" s="25" t="s">
        <v>405</v>
      </c>
      <c r="G42" s="21" t="s">
        <v>404</v>
      </c>
      <c r="H42" s="22">
        <v>3</v>
      </c>
      <c r="I42" s="30">
        <v>61659410</v>
      </c>
      <c r="J42" s="26">
        <v>0.994572</v>
      </c>
      <c r="K42" s="26">
        <v>0.045957</v>
      </c>
      <c r="L42" s="26">
        <v>0.045957</v>
      </c>
      <c r="M42" s="26">
        <v>0</v>
      </c>
      <c r="N42" s="26">
        <v>1.040529</v>
      </c>
      <c r="O42" s="41">
        <v>641585.31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SUM(I39:I42)</f>
        <v>307693475</v>
      </c>
      <c r="J43" s="71"/>
      <c r="K43" s="71"/>
      <c r="L43" s="71"/>
      <c r="M43" s="71"/>
      <c r="N43" s="71"/>
      <c r="O43" s="66">
        <f>SUM(O39:O42)</f>
        <v>3201648.05</v>
      </c>
    </row>
    <row r="44" spans="1:15" s="33" customFormat="1" ht="12" customHeight="1">
      <c r="A44" s="21" t="s">
        <v>406</v>
      </c>
      <c r="B44" s="22">
        <v>3</v>
      </c>
      <c r="C44" s="23" t="s">
        <v>407</v>
      </c>
      <c r="D44" s="21">
        <v>7</v>
      </c>
      <c r="E44" s="24" t="s">
        <v>54</v>
      </c>
      <c r="F44" s="25" t="s">
        <v>407</v>
      </c>
      <c r="G44" s="21" t="s">
        <v>406</v>
      </c>
      <c r="H44" s="22">
        <v>3</v>
      </c>
      <c r="I44" s="30">
        <v>8966954</v>
      </c>
      <c r="J44" s="26">
        <v>1.05</v>
      </c>
      <c r="K44" s="26">
        <v>0</v>
      </c>
      <c r="L44" s="26">
        <v>0</v>
      </c>
      <c r="M44" s="26">
        <v>0</v>
      </c>
      <c r="N44" s="26">
        <v>1.05</v>
      </c>
      <c r="O44" s="41">
        <v>94153.1</v>
      </c>
    </row>
    <row r="45" spans="1:15" s="33" customFormat="1" ht="12" customHeight="1">
      <c r="A45" s="21" t="s">
        <v>406</v>
      </c>
      <c r="B45" s="22">
        <v>3</v>
      </c>
      <c r="C45" s="23" t="s">
        <v>407</v>
      </c>
      <c r="D45" s="21">
        <v>62</v>
      </c>
      <c r="E45" s="24" t="s">
        <v>36</v>
      </c>
      <c r="F45" s="25" t="s">
        <v>407</v>
      </c>
      <c r="G45" s="21" t="s">
        <v>406</v>
      </c>
      <c r="H45" s="22">
        <v>3</v>
      </c>
      <c r="I45" s="30">
        <v>598435863</v>
      </c>
      <c r="J45" s="26">
        <v>1.05</v>
      </c>
      <c r="K45" s="26">
        <v>0</v>
      </c>
      <c r="L45" s="26">
        <v>0</v>
      </c>
      <c r="M45" s="26">
        <v>0</v>
      </c>
      <c r="N45" s="26">
        <v>1.05</v>
      </c>
      <c r="O45" s="41">
        <v>6283587.8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SUM(I44:I45)</f>
        <v>607402817</v>
      </c>
      <c r="J46" s="71"/>
      <c r="K46" s="71"/>
      <c r="L46" s="71"/>
      <c r="M46" s="71"/>
      <c r="N46" s="71"/>
      <c r="O46" s="66">
        <f>SUM(O44:O45)</f>
        <v>6377740.899999999</v>
      </c>
    </row>
    <row r="47" spans="1:15" s="33" customFormat="1" ht="12" customHeight="1">
      <c r="A47" s="21" t="s">
        <v>408</v>
      </c>
      <c r="B47" s="22">
        <v>3</v>
      </c>
      <c r="C47" s="23" t="s">
        <v>409</v>
      </c>
      <c r="D47" s="21">
        <v>6</v>
      </c>
      <c r="E47" s="24" t="s">
        <v>24</v>
      </c>
      <c r="F47" s="25" t="s">
        <v>409</v>
      </c>
      <c r="G47" s="21" t="s">
        <v>408</v>
      </c>
      <c r="H47" s="22">
        <v>3</v>
      </c>
      <c r="I47" s="30">
        <v>3773184</v>
      </c>
      <c r="J47" s="26">
        <v>0.693254</v>
      </c>
      <c r="K47" s="26">
        <v>0.00943</v>
      </c>
      <c r="L47" s="26">
        <v>0.00943</v>
      </c>
      <c r="M47" s="26">
        <v>0</v>
      </c>
      <c r="N47" s="26">
        <v>0.702684</v>
      </c>
      <c r="O47" s="41">
        <v>26513.58</v>
      </c>
    </row>
    <row r="48" spans="1:15" s="33" customFormat="1" ht="12" customHeight="1">
      <c r="A48" s="21" t="s">
        <v>408</v>
      </c>
      <c r="B48" s="22">
        <v>3</v>
      </c>
      <c r="C48" s="23" t="s">
        <v>409</v>
      </c>
      <c r="D48" s="21">
        <v>61</v>
      </c>
      <c r="E48" s="24" t="s">
        <v>293</v>
      </c>
      <c r="F48" s="25" t="s">
        <v>409</v>
      </c>
      <c r="G48" s="21" t="s">
        <v>408</v>
      </c>
      <c r="H48" s="22">
        <v>3</v>
      </c>
      <c r="I48" s="30">
        <v>16193229</v>
      </c>
      <c r="J48" s="26">
        <v>0.693254</v>
      </c>
      <c r="K48" s="26">
        <v>0.00943</v>
      </c>
      <c r="L48" s="26">
        <v>0.00943</v>
      </c>
      <c r="M48" s="26">
        <v>0</v>
      </c>
      <c r="N48" s="26">
        <v>0.702684</v>
      </c>
      <c r="O48" s="41">
        <v>113787.38</v>
      </c>
    </row>
    <row r="49" spans="1:15" s="33" customFormat="1" ht="12" customHeight="1">
      <c r="A49" s="21" t="s">
        <v>408</v>
      </c>
      <c r="B49" s="22">
        <v>3</v>
      </c>
      <c r="C49" s="23" t="s">
        <v>409</v>
      </c>
      <c r="D49" s="21">
        <v>63</v>
      </c>
      <c r="E49" s="24" t="s">
        <v>48</v>
      </c>
      <c r="F49" s="25" t="s">
        <v>409</v>
      </c>
      <c r="G49" s="21" t="s">
        <v>408</v>
      </c>
      <c r="H49" s="22">
        <v>3</v>
      </c>
      <c r="I49" s="30">
        <v>558707736</v>
      </c>
      <c r="J49" s="26">
        <v>0.693254</v>
      </c>
      <c r="K49" s="26">
        <v>0.00943</v>
      </c>
      <c r="L49" s="26">
        <v>0.00943</v>
      </c>
      <c r="M49" s="26">
        <v>0</v>
      </c>
      <c r="N49" s="26">
        <v>0.702684</v>
      </c>
      <c r="O49" s="41">
        <v>3925956.88</v>
      </c>
    </row>
    <row r="50" spans="1:15" s="33" customFormat="1" ht="12" customHeight="1">
      <c r="A50" s="34"/>
      <c r="B50" s="35"/>
      <c r="C50" s="36"/>
      <c r="D50" s="34"/>
      <c r="E50" s="37"/>
      <c r="F50" s="64" t="s">
        <v>582</v>
      </c>
      <c r="G50" s="34"/>
      <c r="H50" s="35"/>
      <c r="I50" s="65">
        <f>SUM(I47:I49)</f>
        <v>578674149</v>
      </c>
      <c r="J50" s="71"/>
      <c r="K50" s="71"/>
      <c r="L50" s="71"/>
      <c r="M50" s="71"/>
      <c r="N50" s="71"/>
      <c r="O50" s="95">
        <f>SUM(O47:O49)</f>
        <v>4066257.84</v>
      </c>
    </row>
    <row r="51" ht="12.75">
      <c r="A51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65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1.851562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52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410</v>
      </c>
      <c r="B4" s="22">
        <v>3</v>
      </c>
      <c r="C4" s="23" t="s">
        <v>411</v>
      </c>
      <c r="D4" s="21">
        <v>61</v>
      </c>
      <c r="E4" s="24" t="s">
        <v>293</v>
      </c>
      <c r="F4" s="25" t="s">
        <v>411</v>
      </c>
      <c r="G4" s="21" t="s">
        <v>410</v>
      </c>
      <c r="H4" s="22">
        <v>3</v>
      </c>
      <c r="I4" s="30">
        <v>148062898</v>
      </c>
      <c r="J4" s="26">
        <v>0.658024</v>
      </c>
      <c r="K4" s="26">
        <v>0.004199</v>
      </c>
      <c r="L4" s="26">
        <v>0.039767000000000004</v>
      </c>
      <c r="M4" s="26">
        <v>0</v>
      </c>
      <c r="N4" s="26">
        <v>0.697791</v>
      </c>
      <c r="O4" s="96">
        <v>1033171.22</v>
      </c>
    </row>
    <row r="5" spans="1:15" s="33" customFormat="1" ht="12" customHeight="1">
      <c r="A5" s="21" t="s">
        <v>410</v>
      </c>
      <c r="B5" s="22">
        <v>3</v>
      </c>
      <c r="C5" s="23" t="s">
        <v>411</v>
      </c>
      <c r="D5" s="21">
        <v>63</v>
      </c>
      <c r="E5" s="24" t="s">
        <v>48</v>
      </c>
      <c r="F5" s="25" t="s">
        <v>411</v>
      </c>
      <c r="G5" s="21" t="s">
        <v>410</v>
      </c>
      <c r="H5" s="22">
        <v>3</v>
      </c>
      <c r="I5" s="30">
        <v>379936455</v>
      </c>
      <c r="J5" s="26">
        <v>0.658024</v>
      </c>
      <c r="K5" s="26">
        <v>0.004199</v>
      </c>
      <c r="L5" s="26">
        <v>0.039767000000000004</v>
      </c>
      <c r="M5" s="26">
        <v>0</v>
      </c>
      <c r="N5" s="26">
        <v>0.697791</v>
      </c>
      <c r="O5" s="41">
        <v>2651166.62</v>
      </c>
    </row>
    <row r="6" spans="1:15" s="33" customFormat="1" ht="12" customHeight="1">
      <c r="A6" s="21" t="s">
        <v>410</v>
      </c>
      <c r="B6" s="22">
        <v>3</v>
      </c>
      <c r="C6" s="23" t="s">
        <v>411</v>
      </c>
      <c r="D6" s="21">
        <v>71</v>
      </c>
      <c r="E6" s="24" t="s">
        <v>51</v>
      </c>
      <c r="F6" s="25" t="s">
        <v>411</v>
      </c>
      <c r="G6" s="21" t="s">
        <v>410</v>
      </c>
      <c r="H6" s="22">
        <v>3</v>
      </c>
      <c r="I6" s="30">
        <v>417684367</v>
      </c>
      <c r="J6" s="26">
        <v>0.658024</v>
      </c>
      <c r="K6" s="26">
        <v>0.004199</v>
      </c>
      <c r="L6" s="26">
        <v>0.039767000000000004</v>
      </c>
      <c r="M6" s="26">
        <v>0</v>
      </c>
      <c r="N6" s="26">
        <v>0.697791</v>
      </c>
      <c r="O6" s="41">
        <v>2914567.65</v>
      </c>
    </row>
    <row r="7" spans="1:15" s="33" customFormat="1" ht="12" customHeight="1">
      <c r="A7" s="21" t="s">
        <v>410</v>
      </c>
      <c r="B7" s="22">
        <v>3</v>
      </c>
      <c r="C7" s="23" t="s">
        <v>411</v>
      </c>
      <c r="D7" s="21">
        <v>72</v>
      </c>
      <c r="E7" s="24" t="s">
        <v>186</v>
      </c>
      <c r="F7" s="25" t="s">
        <v>411</v>
      </c>
      <c r="G7" s="21" t="s">
        <v>410</v>
      </c>
      <c r="H7" s="22">
        <v>3</v>
      </c>
      <c r="I7" s="30">
        <v>76533108</v>
      </c>
      <c r="J7" s="26">
        <v>0.658024</v>
      </c>
      <c r="K7" s="26">
        <v>0.004199</v>
      </c>
      <c r="L7" s="26">
        <v>0.039767000000000004</v>
      </c>
      <c r="M7" s="26">
        <v>0</v>
      </c>
      <c r="N7" s="26">
        <v>0.697791</v>
      </c>
      <c r="O7" s="41">
        <v>534041.3</v>
      </c>
    </row>
    <row r="8" spans="1:15" s="33" customFormat="1" ht="12" customHeight="1">
      <c r="A8" s="34"/>
      <c r="B8" s="35"/>
      <c r="C8" s="36"/>
      <c r="D8" s="34"/>
      <c r="E8" s="37"/>
      <c r="F8" s="67" t="s">
        <v>582</v>
      </c>
      <c r="G8" s="34"/>
      <c r="H8" s="35"/>
      <c r="I8" s="65">
        <f>SUM(I4:I7)</f>
        <v>1022216828</v>
      </c>
      <c r="J8" s="71"/>
      <c r="K8" s="71"/>
      <c r="L8" s="71"/>
      <c r="M8" s="71"/>
      <c r="N8" s="71"/>
      <c r="O8" s="66">
        <f>SUM(O4:O7)</f>
        <v>7132946.79</v>
      </c>
    </row>
    <row r="9" spans="1:15" s="42" customFormat="1" ht="12.75">
      <c r="A9" s="43" t="s">
        <v>412</v>
      </c>
      <c r="B9" s="44">
        <v>3</v>
      </c>
      <c r="C9" s="45" t="s">
        <v>413</v>
      </c>
      <c r="D9" s="43">
        <v>49</v>
      </c>
      <c r="E9" s="46" t="s">
        <v>274</v>
      </c>
      <c r="F9" s="47" t="s">
        <v>413</v>
      </c>
      <c r="G9" s="43" t="s">
        <v>412</v>
      </c>
      <c r="H9" s="44">
        <v>3</v>
      </c>
      <c r="I9" s="48">
        <v>51723720</v>
      </c>
      <c r="J9" s="49">
        <v>0.603515</v>
      </c>
      <c r="K9" s="49">
        <v>0.0625</v>
      </c>
      <c r="L9" s="49">
        <v>0.0625</v>
      </c>
      <c r="M9" s="49">
        <v>0</v>
      </c>
      <c r="N9" s="49">
        <v>0.666015</v>
      </c>
      <c r="O9" s="50">
        <v>344487.94</v>
      </c>
    </row>
    <row r="10" spans="1:15" s="42" customFormat="1" ht="12.75">
      <c r="A10" s="21" t="s">
        <v>412</v>
      </c>
      <c r="B10" s="22">
        <v>3</v>
      </c>
      <c r="C10" s="23" t="s">
        <v>413</v>
      </c>
      <c r="D10" s="21">
        <v>64</v>
      </c>
      <c r="E10" s="24" t="s">
        <v>333</v>
      </c>
      <c r="F10" s="25" t="s">
        <v>413</v>
      </c>
      <c r="G10" s="21" t="s">
        <v>412</v>
      </c>
      <c r="H10" s="22">
        <v>3</v>
      </c>
      <c r="I10" s="30">
        <v>391694076</v>
      </c>
      <c r="J10" s="26">
        <v>0.603515</v>
      </c>
      <c r="K10" s="26">
        <v>0.0625</v>
      </c>
      <c r="L10" s="26">
        <v>0.0625</v>
      </c>
      <c r="M10" s="26">
        <v>0</v>
      </c>
      <c r="N10" s="26">
        <v>0.666015</v>
      </c>
      <c r="O10" s="41">
        <v>2608746.96</v>
      </c>
    </row>
    <row r="11" spans="1:15" s="42" customFormat="1" ht="12.75">
      <c r="A11" s="21" t="s">
        <v>412</v>
      </c>
      <c r="B11" s="22">
        <v>3</v>
      </c>
      <c r="C11" s="23" t="s">
        <v>413</v>
      </c>
      <c r="D11" s="21">
        <v>66</v>
      </c>
      <c r="E11" s="24" t="s">
        <v>109</v>
      </c>
      <c r="F11" s="25" t="s">
        <v>413</v>
      </c>
      <c r="G11" s="21" t="s">
        <v>412</v>
      </c>
      <c r="H11" s="22">
        <v>3</v>
      </c>
      <c r="I11" s="30">
        <v>8168071</v>
      </c>
      <c r="J11" s="26">
        <v>0.603515</v>
      </c>
      <c r="K11" s="26">
        <v>0.0625</v>
      </c>
      <c r="L11" s="26">
        <v>0.0625</v>
      </c>
      <c r="M11" s="26">
        <v>0</v>
      </c>
      <c r="N11" s="26">
        <v>0.666015</v>
      </c>
      <c r="O11" s="41">
        <v>54400.63</v>
      </c>
    </row>
    <row r="12" spans="1:15" s="42" customFormat="1" ht="12.75">
      <c r="A12" s="21" t="s">
        <v>412</v>
      </c>
      <c r="B12" s="22">
        <v>3</v>
      </c>
      <c r="C12" s="23" t="s">
        <v>413</v>
      </c>
      <c r="D12" s="21">
        <v>67</v>
      </c>
      <c r="E12" s="24" t="s">
        <v>270</v>
      </c>
      <c r="F12" s="25" t="s">
        <v>413</v>
      </c>
      <c r="G12" s="21" t="s">
        <v>412</v>
      </c>
      <c r="H12" s="22">
        <v>3</v>
      </c>
      <c r="I12" s="30">
        <v>434250</v>
      </c>
      <c r="J12" s="26">
        <v>0.603515</v>
      </c>
      <c r="K12" s="26">
        <v>0.0625</v>
      </c>
      <c r="L12" s="26">
        <v>0.0625</v>
      </c>
      <c r="M12" s="26">
        <v>0</v>
      </c>
      <c r="N12" s="26">
        <v>0.666015</v>
      </c>
      <c r="O12" s="41">
        <v>2892.18</v>
      </c>
    </row>
    <row r="13" spans="1:15" s="42" customFormat="1" ht="12.75">
      <c r="A13" s="21" t="s">
        <v>412</v>
      </c>
      <c r="B13" s="22">
        <v>3</v>
      </c>
      <c r="C13" s="23" t="s">
        <v>413</v>
      </c>
      <c r="D13" s="21">
        <v>74</v>
      </c>
      <c r="E13" s="24" t="s">
        <v>414</v>
      </c>
      <c r="F13" s="25" t="s">
        <v>413</v>
      </c>
      <c r="G13" s="21" t="s">
        <v>412</v>
      </c>
      <c r="H13" s="22">
        <v>3</v>
      </c>
      <c r="I13" s="30">
        <v>824539</v>
      </c>
      <c r="J13" s="26">
        <v>0.603515</v>
      </c>
      <c r="K13" s="26">
        <v>0.0625</v>
      </c>
      <c r="L13" s="26">
        <v>0.0625</v>
      </c>
      <c r="M13" s="26">
        <v>0</v>
      </c>
      <c r="N13" s="26">
        <v>0.666015</v>
      </c>
      <c r="O13" s="41">
        <v>5491.55</v>
      </c>
    </row>
    <row r="14" spans="1:15" s="42" customFormat="1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SUM(I9:I13)</f>
        <v>452844656</v>
      </c>
      <c r="J14" s="71"/>
      <c r="K14" s="71"/>
      <c r="L14" s="71"/>
      <c r="M14" s="71"/>
      <c r="N14" s="71"/>
      <c r="O14" s="66">
        <f>SUM(O9:O13)</f>
        <v>3016019.26</v>
      </c>
    </row>
    <row r="15" spans="1:15" s="42" customFormat="1" ht="12.75">
      <c r="A15" s="21" t="s">
        <v>415</v>
      </c>
      <c r="B15" s="22">
        <v>3</v>
      </c>
      <c r="C15" s="23" t="s">
        <v>416</v>
      </c>
      <c r="D15" s="21">
        <v>64</v>
      </c>
      <c r="E15" s="24" t="s">
        <v>333</v>
      </c>
      <c r="F15" s="25" t="s">
        <v>416</v>
      </c>
      <c r="G15" s="21" t="s">
        <v>415</v>
      </c>
      <c r="H15" s="22">
        <v>3</v>
      </c>
      <c r="I15" s="30">
        <v>626294180</v>
      </c>
      <c r="J15" s="26">
        <v>1.020075</v>
      </c>
      <c r="K15" s="26">
        <v>0.029924</v>
      </c>
      <c r="L15" s="26">
        <v>0.029924</v>
      </c>
      <c r="M15" s="26">
        <v>0</v>
      </c>
      <c r="N15" s="26">
        <v>1.049999</v>
      </c>
      <c r="O15" s="41">
        <v>6576096.22</v>
      </c>
    </row>
    <row r="16" spans="1:15" s="42" customFormat="1" ht="12.75">
      <c r="A16" s="21" t="s">
        <v>415</v>
      </c>
      <c r="B16" s="22">
        <v>3</v>
      </c>
      <c r="C16" s="23" t="s">
        <v>416</v>
      </c>
      <c r="D16" s="21">
        <v>74</v>
      </c>
      <c r="E16" s="24" t="s">
        <v>414</v>
      </c>
      <c r="F16" s="25" t="s">
        <v>416</v>
      </c>
      <c r="G16" s="21" t="s">
        <v>415</v>
      </c>
      <c r="H16" s="22">
        <v>3</v>
      </c>
      <c r="I16" s="30">
        <v>288827</v>
      </c>
      <c r="J16" s="26">
        <v>1.020075</v>
      </c>
      <c r="K16" s="26">
        <v>0.029924</v>
      </c>
      <c r="L16" s="26">
        <v>0.029924</v>
      </c>
      <c r="M16" s="26">
        <v>0</v>
      </c>
      <c r="N16" s="26">
        <v>1.049999</v>
      </c>
      <c r="O16" s="41">
        <v>3032.68</v>
      </c>
    </row>
    <row r="17" spans="1:15" s="42" customFormat="1" ht="12.75">
      <c r="A17" s="34"/>
      <c r="B17" s="35"/>
      <c r="C17" s="36"/>
      <c r="D17" s="34"/>
      <c r="E17" s="37"/>
      <c r="F17" s="38"/>
      <c r="G17" s="34"/>
      <c r="H17" s="35"/>
      <c r="I17" s="65">
        <f>SUM(I15:I16)</f>
        <v>626583007</v>
      </c>
      <c r="J17" s="39"/>
      <c r="K17" s="39"/>
      <c r="L17" s="39"/>
      <c r="M17" s="39"/>
      <c r="N17" s="39"/>
      <c r="O17" s="66">
        <f>SUM(O15:O16)</f>
        <v>6579128.899999999</v>
      </c>
    </row>
    <row r="18" spans="1:15" s="42" customFormat="1" ht="12.75">
      <c r="A18" s="21" t="s">
        <v>422</v>
      </c>
      <c r="B18" s="22">
        <v>3</v>
      </c>
      <c r="C18" s="23" t="s">
        <v>590</v>
      </c>
      <c r="D18" s="21">
        <v>65</v>
      </c>
      <c r="E18" s="24" t="s">
        <v>421</v>
      </c>
      <c r="F18" s="25" t="s">
        <v>590</v>
      </c>
      <c r="G18" s="21" t="s">
        <v>422</v>
      </c>
      <c r="H18" s="22">
        <v>3</v>
      </c>
      <c r="I18" s="30">
        <v>379798378</v>
      </c>
      <c r="J18" s="26">
        <v>0.94068</v>
      </c>
      <c r="K18" s="26">
        <v>0.097414</v>
      </c>
      <c r="L18" s="26">
        <v>0.103103</v>
      </c>
      <c r="M18" s="26">
        <v>0</v>
      </c>
      <c r="N18" s="26">
        <v>1.043783</v>
      </c>
      <c r="O18" s="41">
        <v>3964279.06</v>
      </c>
    </row>
    <row r="19" spans="1:15" s="42" customFormat="1" ht="12.75">
      <c r="A19" s="21" t="s">
        <v>422</v>
      </c>
      <c r="B19" s="22">
        <v>3</v>
      </c>
      <c r="C19" s="23" t="s">
        <v>590</v>
      </c>
      <c r="D19" s="21">
        <v>85</v>
      </c>
      <c r="E19" s="24" t="s">
        <v>248</v>
      </c>
      <c r="F19" s="25" t="s">
        <v>590</v>
      </c>
      <c r="G19" s="21" t="s">
        <v>422</v>
      </c>
      <c r="H19" s="22">
        <v>3</v>
      </c>
      <c r="I19" s="30">
        <v>690093</v>
      </c>
      <c r="J19" s="26">
        <v>0.94068</v>
      </c>
      <c r="K19" s="26">
        <v>0.097414</v>
      </c>
      <c r="L19" s="26">
        <v>0.103103</v>
      </c>
      <c r="M19" s="26">
        <v>0</v>
      </c>
      <c r="N19" s="26">
        <v>1.043783</v>
      </c>
      <c r="O19" s="41">
        <v>7203.08</v>
      </c>
    </row>
    <row r="20" spans="1:15" s="42" customFormat="1" ht="12.75">
      <c r="A20" s="21" t="s">
        <v>422</v>
      </c>
      <c r="B20" s="22">
        <v>3</v>
      </c>
      <c r="C20" s="23" t="s">
        <v>590</v>
      </c>
      <c r="D20" s="21">
        <v>91</v>
      </c>
      <c r="E20" s="24" t="s">
        <v>9</v>
      </c>
      <c r="F20" s="25" t="s">
        <v>590</v>
      </c>
      <c r="G20" s="21" t="s">
        <v>422</v>
      </c>
      <c r="H20" s="22">
        <v>3</v>
      </c>
      <c r="I20" s="30">
        <v>152153596</v>
      </c>
      <c r="J20" s="26">
        <v>0.94068</v>
      </c>
      <c r="K20" s="26">
        <v>0.097414</v>
      </c>
      <c r="L20" s="26">
        <v>0.103103</v>
      </c>
      <c r="M20" s="26">
        <v>0</v>
      </c>
      <c r="N20" s="26">
        <v>1.043783</v>
      </c>
      <c r="O20" s="41">
        <v>1588155.69</v>
      </c>
    </row>
    <row r="21" spans="1:15" s="42" customFormat="1" ht="12.75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SUM(I18:I20)</f>
        <v>532642067</v>
      </c>
      <c r="J21" s="39"/>
      <c r="K21" s="39"/>
      <c r="L21" s="39"/>
      <c r="M21" s="39"/>
      <c r="N21" s="39"/>
      <c r="O21" s="66">
        <f>SUM(O18:O20)</f>
        <v>5559637.83</v>
      </c>
    </row>
    <row r="22" spans="1:15" s="42" customFormat="1" ht="12.75">
      <c r="A22" s="21" t="s">
        <v>417</v>
      </c>
      <c r="B22" s="22">
        <v>3</v>
      </c>
      <c r="C22" s="23" t="s">
        <v>418</v>
      </c>
      <c r="D22" s="21">
        <v>1</v>
      </c>
      <c r="E22" s="24" t="s">
        <v>2</v>
      </c>
      <c r="F22" s="25" t="s">
        <v>419</v>
      </c>
      <c r="G22" s="21" t="s">
        <v>420</v>
      </c>
      <c r="H22" s="22">
        <v>3</v>
      </c>
      <c r="I22" s="30">
        <v>13265835</v>
      </c>
      <c r="J22" s="26">
        <v>0.599378</v>
      </c>
      <c r="K22" s="26">
        <v>0.139695</v>
      </c>
      <c r="L22" s="26">
        <v>0.17006900000000003</v>
      </c>
      <c r="M22" s="26">
        <v>0</v>
      </c>
      <c r="N22" s="26">
        <v>0.769447</v>
      </c>
      <c r="O22" s="41">
        <v>102073.78</v>
      </c>
    </row>
    <row r="23" spans="1:15" s="42" customFormat="1" ht="12.75">
      <c r="A23" s="21" t="s">
        <v>417</v>
      </c>
      <c r="B23" s="22">
        <v>3</v>
      </c>
      <c r="C23" s="23" t="s">
        <v>418</v>
      </c>
      <c r="D23" s="21">
        <v>18</v>
      </c>
      <c r="E23" s="24" t="s">
        <v>10</v>
      </c>
      <c r="F23" s="25" t="s">
        <v>601</v>
      </c>
      <c r="G23" s="21" t="s">
        <v>420</v>
      </c>
      <c r="H23" s="22">
        <v>3</v>
      </c>
      <c r="I23" s="30">
        <v>952283248</v>
      </c>
      <c r="J23" s="26">
        <v>0.599378</v>
      </c>
      <c r="K23" s="26">
        <v>0.139695</v>
      </c>
      <c r="L23" s="26">
        <v>0.17006900000000003</v>
      </c>
      <c r="M23" s="26">
        <v>0</v>
      </c>
      <c r="N23" s="26">
        <v>0.769447</v>
      </c>
      <c r="O23" s="41">
        <v>7327325.76</v>
      </c>
    </row>
    <row r="24" spans="1:15" s="42" customFormat="1" ht="12.75">
      <c r="A24" s="21" t="s">
        <v>417</v>
      </c>
      <c r="B24" s="22">
        <v>3</v>
      </c>
      <c r="C24" s="23" t="s">
        <v>418</v>
      </c>
      <c r="D24" s="21">
        <v>65</v>
      </c>
      <c r="E24" s="24" t="s">
        <v>421</v>
      </c>
      <c r="F24" s="25" t="s">
        <v>423</v>
      </c>
      <c r="G24" s="21" t="s">
        <v>420</v>
      </c>
      <c r="H24" s="22">
        <v>3</v>
      </c>
      <c r="I24" s="30">
        <v>71219963</v>
      </c>
      <c r="J24" s="26">
        <v>0.599378</v>
      </c>
      <c r="K24" s="26">
        <v>0.139695</v>
      </c>
      <c r="L24" s="26">
        <v>0.17006900000000003</v>
      </c>
      <c r="M24" s="26">
        <v>0</v>
      </c>
      <c r="N24" s="26">
        <v>0.769447</v>
      </c>
      <c r="O24" s="41">
        <v>548000.38</v>
      </c>
    </row>
    <row r="25" spans="1:15" s="42" customFormat="1" ht="12.75">
      <c r="A25" s="21" t="s">
        <v>417</v>
      </c>
      <c r="B25" s="22">
        <v>3</v>
      </c>
      <c r="C25" s="23" t="s">
        <v>418</v>
      </c>
      <c r="D25" s="21">
        <v>1</v>
      </c>
      <c r="E25" s="24" t="s">
        <v>2</v>
      </c>
      <c r="F25" s="25" t="s">
        <v>580</v>
      </c>
      <c r="G25" s="21" t="s">
        <v>581</v>
      </c>
      <c r="H25" s="22">
        <v>3</v>
      </c>
      <c r="I25" s="30">
        <v>1711354</v>
      </c>
      <c r="J25" s="26">
        <v>0.599378</v>
      </c>
      <c r="K25" s="26">
        <v>0.139695</v>
      </c>
      <c r="L25" s="26">
        <v>0.17006900000000003</v>
      </c>
      <c r="M25" s="26">
        <v>0</v>
      </c>
      <c r="N25" s="26">
        <v>0.769447</v>
      </c>
      <c r="O25" s="41">
        <v>13168</v>
      </c>
    </row>
    <row r="26" spans="1:15" s="42" customFormat="1" ht="12.75">
      <c r="A26" s="21" t="s">
        <v>417</v>
      </c>
      <c r="B26" s="22">
        <v>3</v>
      </c>
      <c r="C26" s="23" t="s">
        <v>418</v>
      </c>
      <c r="D26" s="21">
        <v>18</v>
      </c>
      <c r="E26" s="24" t="s">
        <v>10</v>
      </c>
      <c r="F26" s="25" t="s">
        <v>580</v>
      </c>
      <c r="G26" s="21" t="s">
        <v>581</v>
      </c>
      <c r="H26" s="22">
        <v>3</v>
      </c>
      <c r="I26" s="30">
        <v>7969345</v>
      </c>
      <c r="J26" s="26">
        <v>0.599378</v>
      </c>
      <c r="K26" s="26">
        <v>0.139695</v>
      </c>
      <c r="L26" s="26">
        <v>0.17006900000000003</v>
      </c>
      <c r="M26" s="26">
        <v>0</v>
      </c>
      <c r="N26" s="26">
        <v>0.769447</v>
      </c>
      <c r="O26" s="41">
        <v>61319.96</v>
      </c>
    </row>
    <row r="27" spans="1:15" s="42" customFormat="1" ht="12.75">
      <c r="A27" s="21" t="s">
        <v>417</v>
      </c>
      <c r="B27" s="22">
        <v>3</v>
      </c>
      <c r="C27" s="23" t="s">
        <v>418</v>
      </c>
      <c r="D27" s="21">
        <v>65</v>
      </c>
      <c r="E27" s="24" t="s">
        <v>421</v>
      </c>
      <c r="F27" s="25" t="s">
        <v>580</v>
      </c>
      <c r="G27" s="21" t="s">
        <v>581</v>
      </c>
      <c r="H27" s="22">
        <v>3</v>
      </c>
      <c r="I27" s="30">
        <v>444758216</v>
      </c>
      <c r="J27" s="26">
        <v>0.599378</v>
      </c>
      <c r="K27" s="26">
        <v>0.139695</v>
      </c>
      <c r="L27" s="26">
        <v>0.17006900000000003</v>
      </c>
      <c r="M27" s="26">
        <v>0</v>
      </c>
      <c r="N27" s="26">
        <v>0.769447</v>
      </c>
      <c r="O27" s="41">
        <v>3422186.47</v>
      </c>
    </row>
    <row r="28" spans="1:15" s="42" customFormat="1" ht="12.75">
      <c r="A28" s="21" t="s">
        <v>417</v>
      </c>
      <c r="B28" s="22">
        <v>3</v>
      </c>
      <c r="C28" s="23" t="s">
        <v>418</v>
      </c>
      <c r="D28" s="21">
        <v>91</v>
      </c>
      <c r="E28" s="24" t="s">
        <v>9</v>
      </c>
      <c r="F28" s="25" t="s">
        <v>580</v>
      </c>
      <c r="G28" s="21" t="s">
        <v>581</v>
      </c>
      <c r="H28" s="22">
        <v>3</v>
      </c>
      <c r="I28" s="30">
        <v>43543166</v>
      </c>
      <c r="J28" s="26">
        <v>0.599378</v>
      </c>
      <c r="K28" s="26">
        <v>0.139695</v>
      </c>
      <c r="L28" s="26">
        <v>0.17006900000000003</v>
      </c>
      <c r="M28" s="26">
        <v>0</v>
      </c>
      <c r="N28" s="26">
        <v>0.769447</v>
      </c>
      <c r="O28" s="41">
        <v>335042.14</v>
      </c>
    </row>
    <row r="29" spans="1:15" s="42" customFormat="1" ht="12.75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SUM(I22:I28)</f>
        <v>1534751127</v>
      </c>
      <c r="J29" s="39"/>
      <c r="K29" s="39"/>
      <c r="L29" s="39"/>
      <c r="M29" s="39"/>
      <c r="N29" s="39"/>
      <c r="O29" s="66">
        <f>SUM(O22:O28)</f>
        <v>11809116.49</v>
      </c>
    </row>
    <row r="30" spans="1:15" s="42" customFormat="1" ht="12.75">
      <c r="A30" s="21" t="s">
        <v>424</v>
      </c>
      <c r="B30" s="22">
        <v>3</v>
      </c>
      <c r="C30" s="23" t="s">
        <v>425</v>
      </c>
      <c r="D30" s="21">
        <v>13</v>
      </c>
      <c r="E30" s="24" t="s">
        <v>101</v>
      </c>
      <c r="F30" s="25" t="s">
        <v>425</v>
      </c>
      <c r="G30" s="21" t="s">
        <v>424</v>
      </c>
      <c r="H30" s="22">
        <v>3</v>
      </c>
      <c r="I30" s="30">
        <v>55234287</v>
      </c>
      <c r="J30" s="26">
        <v>0.886083</v>
      </c>
      <c r="K30" s="26">
        <v>0.01171</v>
      </c>
      <c r="L30" s="26">
        <v>0.01171</v>
      </c>
      <c r="M30" s="26">
        <v>0</v>
      </c>
      <c r="N30" s="26">
        <v>0.897793</v>
      </c>
      <c r="O30" s="41">
        <v>495889.5</v>
      </c>
    </row>
    <row r="31" spans="1:15" s="42" customFormat="1" ht="12.75">
      <c r="A31" s="21" t="s">
        <v>424</v>
      </c>
      <c r="B31" s="22">
        <v>3</v>
      </c>
      <c r="C31" s="23" t="s">
        <v>425</v>
      </c>
      <c r="D31" s="21">
        <v>49</v>
      </c>
      <c r="E31" s="24" t="s">
        <v>274</v>
      </c>
      <c r="F31" s="25" t="s">
        <v>425</v>
      </c>
      <c r="G31" s="21" t="s">
        <v>424</v>
      </c>
      <c r="H31" s="22">
        <v>3</v>
      </c>
      <c r="I31" s="30">
        <v>1560414</v>
      </c>
      <c r="J31" s="26">
        <v>0.886083</v>
      </c>
      <c r="K31" s="26">
        <v>0.01171</v>
      </c>
      <c r="L31" s="26">
        <v>0.01171</v>
      </c>
      <c r="M31" s="26">
        <v>0</v>
      </c>
      <c r="N31" s="26">
        <v>0.897793</v>
      </c>
      <c r="O31" s="41">
        <v>14009.3</v>
      </c>
    </row>
    <row r="32" spans="1:15" s="42" customFormat="1" ht="12.75">
      <c r="A32" s="21" t="s">
        <v>424</v>
      </c>
      <c r="B32" s="22">
        <v>3</v>
      </c>
      <c r="C32" s="23" t="s">
        <v>425</v>
      </c>
      <c r="D32" s="21">
        <v>66</v>
      </c>
      <c r="E32" s="24" t="s">
        <v>109</v>
      </c>
      <c r="F32" s="25" t="s">
        <v>425</v>
      </c>
      <c r="G32" s="21" t="s">
        <v>424</v>
      </c>
      <c r="H32" s="22">
        <v>3</v>
      </c>
      <c r="I32" s="30">
        <v>805830639</v>
      </c>
      <c r="J32" s="26">
        <v>0.886083</v>
      </c>
      <c r="K32" s="26">
        <v>0.01171</v>
      </c>
      <c r="L32" s="26">
        <v>0.01171</v>
      </c>
      <c r="M32" s="26">
        <v>0</v>
      </c>
      <c r="N32" s="26">
        <v>0.897793</v>
      </c>
      <c r="O32" s="41">
        <v>7234691.43</v>
      </c>
    </row>
    <row r="33" spans="1:15" s="42" customFormat="1" ht="12.75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SUM(I30:I32)</f>
        <v>862625340</v>
      </c>
      <c r="J33" s="71"/>
      <c r="K33" s="71"/>
      <c r="L33" s="71"/>
      <c r="M33" s="71"/>
      <c r="N33" s="71"/>
      <c r="O33" s="66">
        <f>SUM(O30:O32)</f>
        <v>7744590.2299999995</v>
      </c>
    </row>
    <row r="34" spans="1:15" s="42" customFormat="1" ht="12.75">
      <c r="A34" s="21" t="s">
        <v>426</v>
      </c>
      <c r="B34" s="22">
        <v>3</v>
      </c>
      <c r="C34" s="23" t="s">
        <v>427</v>
      </c>
      <c r="D34" s="21">
        <v>13</v>
      </c>
      <c r="E34" s="24" t="s">
        <v>101</v>
      </c>
      <c r="F34" s="25" t="s">
        <v>427</v>
      </c>
      <c r="G34" s="21" t="s">
        <v>426</v>
      </c>
      <c r="H34" s="22">
        <v>3</v>
      </c>
      <c r="I34" s="30">
        <v>81619524</v>
      </c>
      <c r="J34" s="26">
        <v>1.055794</v>
      </c>
      <c r="K34" s="26">
        <v>0.00701</v>
      </c>
      <c r="L34" s="26">
        <v>0.036335</v>
      </c>
      <c r="M34" s="26">
        <v>0</v>
      </c>
      <c r="N34" s="26">
        <v>1.092129</v>
      </c>
      <c r="O34" s="41">
        <v>891390.63</v>
      </c>
    </row>
    <row r="35" spans="1:15" s="42" customFormat="1" ht="12.75">
      <c r="A35" s="21" t="s">
        <v>426</v>
      </c>
      <c r="B35" s="22">
        <v>3</v>
      </c>
      <c r="C35" s="23" t="s">
        <v>427</v>
      </c>
      <c r="D35" s="21">
        <v>64</v>
      </c>
      <c r="E35" s="24" t="s">
        <v>333</v>
      </c>
      <c r="F35" s="25" t="s">
        <v>427</v>
      </c>
      <c r="G35" s="21" t="s">
        <v>426</v>
      </c>
      <c r="H35" s="22">
        <v>3</v>
      </c>
      <c r="I35" s="30">
        <v>965420</v>
      </c>
      <c r="J35" s="26">
        <v>1.055794</v>
      </c>
      <c r="K35" s="26">
        <v>0.00701</v>
      </c>
      <c r="L35" s="26">
        <v>0.036335</v>
      </c>
      <c r="M35" s="26">
        <v>0</v>
      </c>
      <c r="N35" s="26">
        <v>1.092129</v>
      </c>
      <c r="O35" s="41">
        <v>10543.64</v>
      </c>
    </row>
    <row r="36" spans="1:15" s="42" customFormat="1" ht="12.75">
      <c r="A36" s="21" t="s">
        <v>426</v>
      </c>
      <c r="B36" s="22">
        <v>3</v>
      </c>
      <c r="C36" s="23" t="s">
        <v>427</v>
      </c>
      <c r="D36" s="21">
        <v>66</v>
      </c>
      <c r="E36" s="24" t="s">
        <v>109</v>
      </c>
      <c r="F36" s="25" t="s">
        <v>427</v>
      </c>
      <c r="G36" s="21" t="s">
        <v>426</v>
      </c>
      <c r="H36" s="22">
        <v>3</v>
      </c>
      <c r="I36" s="30">
        <v>874571570</v>
      </c>
      <c r="J36" s="26">
        <v>1.055794</v>
      </c>
      <c r="K36" s="26">
        <v>0.00701</v>
      </c>
      <c r="L36" s="26">
        <v>0.036335</v>
      </c>
      <c r="M36" s="26">
        <v>0</v>
      </c>
      <c r="N36" s="26">
        <v>1.092129</v>
      </c>
      <c r="O36" s="41">
        <v>9551449.16</v>
      </c>
    </row>
    <row r="37" spans="1:15" s="42" customFormat="1" ht="12.75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SUM(I34:I36)</f>
        <v>957156514</v>
      </c>
      <c r="J37" s="71"/>
      <c r="K37" s="71"/>
      <c r="L37" s="71"/>
      <c r="M37" s="71"/>
      <c r="N37" s="71"/>
      <c r="O37" s="66">
        <f>SUM(O34:O36)</f>
        <v>10453383.43</v>
      </c>
    </row>
    <row r="38" spans="1:15" s="42" customFormat="1" ht="12.75">
      <c r="A38" s="21" t="s">
        <v>428</v>
      </c>
      <c r="B38" s="22">
        <v>3</v>
      </c>
      <c r="C38" s="23" t="s">
        <v>429</v>
      </c>
      <c r="D38" s="21">
        <v>55</v>
      </c>
      <c r="E38" s="24" t="s">
        <v>275</v>
      </c>
      <c r="F38" s="25" t="s">
        <v>429</v>
      </c>
      <c r="G38" s="21" t="s">
        <v>428</v>
      </c>
      <c r="H38" s="22">
        <v>3</v>
      </c>
      <c r="I38" s="30">
        <v>244611660</v>
      </c>
      <c r="J38" s="26">
        <v>0.771801</v>
      </c>
      <c r="K38" s="26">
        <v>0.090368</v>
      </c>
      <c r="L38" s="26">
        <v>0.090368</v>
      </c>
      <c r="M38" s="26">
        <v>0</v>
      </c>
      <c r="N38" s="26">
        <v>0.862169</v>
      </c>
      <c r="O38" s="41">
        <v>2108966.32</v>
      </c>
    </row>
    <row r="39" spans="1:15" s="42" customFormat="1" ht="12.75">
      <c r="A39" s="21" t="s">
        <v>428</v>
      </c>
      <c r="B39" s="22">
        <v>3</v>
      </c>
      <c r="C39" s="23" t="s">
        <v>429</v>
      </c>
      <c r="D39" s="21">
        <v>66</v>
      </c>
      <c r="E39" s="24" t="s">
        <v>109</v>
      </c>
      <c r="F39" s="25" t="s">
        <v>429</v>
      </c>
      <c r="G39" s="21" t="s">
        <v>428</v>
      </c>
      <c r="H39" s="22">
        <v>3</v>
      </c>
      <c r="I39" s="30">
        <v>319975055</v>
      </c>
      <c r="J39" s="26">
        <v>0.771801</v>
      </c>
      <c r="K39" s="26">
        <v>0.090368</v>
      </c>
      <c r="L39" s="26">
        <v>0.090368</v>
      </c>
      <c r="M39" s="26">
        <v>0</v>
      </c>
      <c r="N39" s="26">
        <v>0.862169</v>
      </c>
      <c r="O39" s="41">
        <v>2758725.28</v>
      </c>
    </row>
    <row r="40" spans="1:15" s="42" customFormat="1" ht="12.75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564586715</v>
      </c>
      <c r="J40" s="71"/>
      <c r="K40" s="71"/>
      <c r="L40" s="71"/>
      <c r="M40" s="71"/>
      <c r="N40" s="71"/>
      <c r="O40" s="66">
        <f>SUM(O38:O39)</f>
        <v>4867691.6</v>
      </c>
    </row>
    <row r="41" spans="1:15" s="42" customFormat="1" ht="12.75">
      <c r="A41" s="21" t="s">
        <v>430</v>
      </c>
      <c r="B41" s="22">
        <v>3</v>
      </c>
      <c r="C41" s="23" t="s">
        <v>431</v>
      </c>
      <c r="D41" s="21">
        <v>67</v>
      </c>
      <c r="E41" s="24" t="s">
        <v>270</v>
      </c>
      <c r="F41" s="25" t="s">
        <v>431</v>
      </c>
      <c r="G41" s="21" t="s">
        <v>430</v>
      </c>
      <c r="H41" s="22">
        <v>3</v>
      </c>
      <c r="I41" s="30">
        <v>313331731</v>
      </c>
      <c r="J41" s="26">
        <v>0.998902</v>
      </c>
      <c r="K41" s="26">
        <v>0</v>
      </c>
      <c r="L41" s="26">
        <v>0.036241</v>
      </c>
      <c r="M41" s="26">
        <v>0</v>
      </c>
      <c r="N41" s="26">
        <v>1.035143</v>
      </c>
      <c r="O41" s="41">
        <v>3243438.21</v>
      </c>
    </row>
    <row r="42" spans="1:15" s="42" customFormat="1" ht="12.75">
      <c r="A42" s="21" t="s">
        <v>430</v>
      </c>
      <c r="B42" s="22">
        <v>3</v>
      </c>
      <c r="C42" s="23" t="s">
        <v>431</v>
      </c>
      <c r="D42" s="21">
        <v>74</v>
      </c>
      <c r="E42" s="24" t="s">
        <v>414</v>
      </c>
      <c r="F42" s="25" t="s">
        <v>431</v>
      </c>
      <c r="G42" s="21" t="s">
        <v>430</v>
      </c>
      <c r="H42" s="22">
        <v>3</v>
      </c>
      <c r="I42" s="30">
        <v>7273186</v>
      </c>
      <c r="J42" s="26">
        <v>0.998902</v>
      </c>
      <c r="K42" s="26">
        <v>0</v>
      </c>
      <c r="L42" s="26">
        <v>0.036241</v>
      </c>
      <c r="M42" s="26">
        <v>0</v>
      </c>
      <c r="N42" s="26">
        <v>1.035143</v>
      </c>
      <c r="O42" s="41">
        <v>75287.87</v>
      </c>
    </row>
    <row r="43" spans="1:15" s="42" customFormat="1" ht="12.75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SUM(I41:I42)</f>
        <v>320604917</v>
      </c>
      <c r="J43" s="71"/>
      <c r="K43" s="71"/>
      <c r="L43" s="71"/>
      <c r="M43" s="71"/>
      <c r="N43" s="71"/>
      <c r="O43" s="66">
        <f>SUM(O41:O42)</f>
        <v>3318726.08</v>
      </c>
    </row>
    <row r="44" spans="1:15" s="42" customFormat="1" ht="12.75">
      <c r="A44" s="21" t="s">
        <v>432</v>
      </c>
      <c r="B44" s="22">
        <v>3</v>
      </c>
      <c r="C44" s="23" t="s">
        <v>433</v>
      </c>
      <c r="D44" s="21">
        <v>34</v>
      </c>
      <c r="E44" s="24" t="s">
        <v>269</v>
      </c>
      <c r="F44" s="25" t="s">
        <v>433</v>
      </c>
      <c r="G44" s="21" t="s">
        <v>432</v>
      </c>
      <c r="H44" s="22">
        <v>3</v>
      </c>
      <c r="I44" s="30">
        <v>120201055</v>
      </c>
      <c r="J44" s="26">
        <v>0.600944</v>
      </c>
      <c r="K44" s="26">
        <v>0.031088</v>
      </c>
      <c r="L44" s="26">
        <v>0.051352999999999996</v>
      </c>
      <c r="M44" s="26">
        <v>0</v>
      </c>
      <c r="N44" s="26">
        <v>0.652297</v>
      </c>
      <c r="O44" s="41">
        <v>784067.8</v>
      </c>
    </row>
    <row r="45" spans="1:15" s="42" customFormat="1" ht="12.75">
      <c r="A45" s="21" t="s">
        <v>432</v>
      </c>
      <c r="B45" s="22">
        <v>3</v>
      </c>
      <c r="C45" s="23" t="s">
        <v>433</v>
      </c>
      <c r="D45" s="21">
        <v>49</v>
      </c>
      <c r="E45" s="24" t="s">
        <v>274</v>
      </c>
      <c r="F45" s="25" t="s">
        <v>433</v>
      </c>
      <c r="G45" s="21" t="s">
        <v>432</v>
      </c>
      <c r="H45" s="22">
        <v>3</v>
      </c>
      <c r="I45" s="30">
        <v>81787223</v>
      </c>
      <c r="J45" s="26">
        <v>0.600944</v>
      </c>
      <c r="K45" s="26">
        <v>0.031088</v>
      </c>
      <c r="L45" s="26">
        <v>0.051352999999999996</v>
      </c>
      <c r="M45" s="26">
        <v>0</v>
      </c>
      <c r="N45" s="26">
        <v>0.652297</v>
      </c>
      <c r="O45" s="41">
        <v>533497.48</v>
      </c>
    </row>
    <row r="46" spans="1:15" s="42" customFormat="1" ht="12.75">
      <c r="A46" s="21" t="s">
        <v>432</v>
      </c>
      <c r="B46" s="22">
        <v>3</v>
      </c>
      <c r="C46" s="23" t="s">
        <v>433</v>
      </c>
      <c r="D46" s="21">
        <v>67</v>
      </c>
      <c r="E46" s="24" t="s">
        <v>270</v>
      </c>
      <c r="F46" s="25" t="s">
        <v>433</v>
      </c>
      <c r="G46" s="21" t="s">
        <v>432</v>
      </c>
      <c r="H46" s="22">
        <v>3</v>
      </c>
      <c r="I46" s="30">
        <v>236648396</v>
      </c>
      <c r="J46" s="26">
        <v>0.600944</v>
      </c>
      <c r="K46" s="26">
        <v>0.031088</v>
      </c>
      <c r="L46" s="26">
        <v>0.051352999999999996</v>
      </c>
      <c r="M46" s="26">
        <v>0</v>
      </c>
      <c r="N46" s="26">
        <v>0.652297</v>
      </c>
      <c r="O46" s="41">
        <v>1543653.33</v>
      </c>
    </row>
    <row r="47" spans="1:15" s="42" customFormat="1" ht="12.75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438636674</v>
      </c>
      <c r="J47" s="71"/>
      <c r="K47" s="71"/>
      <c r="L47" s="71"/>
      <c r="M47" s="71"/>
      <c r="N47" s="71"/>
      <c r="O47" s="66">
        <f>SUM(O44:O46)</f>
        <v>2861218.6100000003</v>
      </c>
    </row>
    <row r="48" spans="1:15" s="42" customFormat="1" ht="12.75">
      <c r="A48" s="21" t="s">
        <v>571</v>
      </c>
      <c r="B48" s="22">
        <v>3</v>
      </c>
      <c r="C48" s="23" t="s">
        <v>572</v>
      </c>
      <c r="D48" s="21">
        <v>15</v>
      </c>
      <c r="E48" s="24" t="s">
        <v>121</v>
      </c>
      <c r="F48" s="25" t="s">
        <v>572</v>
      </c>
      <c r="G48" s="21" t="s">
        <v>571</v>
      </c>
      <c r="H48" s="22">
        <v>3</v>
      </c>
      <c r="I48" s="30">
        <v>74879839</v>
      </c>
      <c r="J48" s="26">
        <v>0.455903</v>
      </c>
      <c r="K48" s="26">
        <v>0.005005</v>
      </c>
      <c r="L48" s="26">
        <v>0.005005</v>
      </c>
      <c r="M48" s="26">
        <v>0</v>
      </c>
      <c r="N48" s="26">
        <v>0.460908</v>
      </c>
      <c r="O48" s="41">
        <v>345127.27</v>
      </c>
    </row>
    <row r="49" spans="1:15" s="42" customFormat="1" ht="12.75">
      <c r="A49" s="21" t="s">
        <v>571</v>
      </c>
      <c r="B49" s="22">
        <v>3</v>
      </c>
      <c r="C49" s="23" t="s">
        <v>572</v>
      </c>
      <c r="D49" s="21">
        <v>51</v>
      </c>
      <c r="E49" s="24" t="s">
        <v>32</v>
      </c>
      <c r="F49" s="25" t="s">
        <v>572</v>
      </c>
      <c r="G49" s="21" t="s">
        <v>571</v>
      </c>
      <c r="H49" s="22">
        <v>3</v>
      </c>
      <c r="I49" s="30">
        <v>6282258</v>
      </c>
      <c r="J49" s="26">
        <v>0.455903</v>
      </c>
      <c r="K49" s="26">
        <v>0.005005</v>
      </c>
      <c r="L49" s="26">
        <v>0.005005</v>
      </c>
      <c r="M49" s="26">
        <v>0</v>
      </c>
      <c r="N49" s="26">
        <v>0.460908</v>
      </c>
      <c r="O49" s="41">
        <v>28955.46</v>
      </c>
    </row>
    <row r="50" spans="1:15" s="42" customFormat="1" ht="12.75">
      <c r="A50" s="21" t="s">
        <v>571</v>
      </c>
      <c r="B50" s="22">
        <v>3</v>
      </c>
      <c r="C50" s="23" t="s">
        <v>572</v>
      </c>
      <c r="D50" s="21">
        <v>56</v>
      </c>
      <c r="E50" s="24" t="s">
        <v>173</v>
      </c>
      <c r="F50" s="25" t="s">
        <v>572</v>
      </c>
      <c r="G50" s="21" t="s">
        <v>571</v>
      </c>
      <c r="H50" s="22">
        <v>3</v>
      </c>
      <c r="I50" s="30">
        <v>2107913</v>
      </c>
      <c r="J50" s="26">
        <v>0.455903</v>
      </c>
      <c r="K50" s="26">
        <v>0.005005</v>
      </c>
      <c r="L50" s="26">
        <v>0.005005</v>
      </c>
      <c r="M50" s="26">
        <v>0</v>
      </c>
      <c r="N50" s="26">
        <v>0.460908</v>
      </c>
      <c r="O50" s="41">
        <v>9715.55</v>
      </c>
    </row>
    <row r="51" spans="1:15" s="42" customFormat="1" ht="12.75">
      <c r="A51" s="21" t="s">
        <v>571</v>
      </c>
      <c r="B51" s="22">
        <v>3</v>
      </c>
      <c r="C51" s="23" t="s">
        <v>572</v>
      </c>
      <c r="D51" s="21">
        <v>68</v>
      </c>
      <c r="E51" s="24" t="s">
        <v>216</v>
      </c>
      <c r="F51" s="25" t="s">
        <v>572</v>
      </c>
      <c r="G51" s="21" t="s">
        <v>571</v>
      </c>
      <c r="H51" s="22">
        <v>3</v>
      </c>
      <c r="I51" s="30">
        <v>1091212775</v>
      </c>
      <c r="J51" s="26">
        <v>0.455903</v>
      </c>
      <c r="K51" s="26">
        <v>0.005005</v>
      </c>
      <c r="L51" s="26">
        <v>0.005005</v>
      </c>
      <c r="M51" s="26">
        <v>0</v>
      </c>
      <c r="N51" s="26">
        <v>0.460908</v>
      </c>
      <c r="O51" s="41">
        <v>5029497.43</v>
      </c>
    </row>
    <row r="52" spans="1:15" ht="12.75">
      <c r="A52" s="34"/>
      <c r="B52" s="35"/>
      <c r="C52" s="36"/>
      <c r="D52" s="34"/>
      <c r="E52" s="37"/>
      <c r="F52" s="64" t="s">
        <v>582</v>
      </c>
      <c r="G52" s="34"/>
      <c r="H52" s="35"/>
      <c r="I52" s="65">
        <f>SUM(I48:I51)</f>
        <v>1174482785</v>
      </c>
      <c r="J52" s="71"/>
      <c r="K52" s="71"/>
      <c r="L52" s="71"/>
      <c r="M52" s="71"/>
      <c r="N52" s="71"/>
      <c r="O52" s="95">
        <f>SUM(O48:O51)</f>
        <v>5413295.71</v>
      </c>
    </row>
    <row r="53" ht="12.75">
      <c r="A53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66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9.7109375" style="2" bestFit="1" customWidth="1"/>
    <col min="12" max="12" width="11.7109375" style="2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434</v>
      </c>
      <c r="B4" s="22">
        <v>3</v>
      </c>
      <c r="C4" s="23" t="s">
        <v>435</v>
      </c>
      <c r="D4" s="21">
        <v>42</v>
      </c>
      <c r="E4" s="24" t="s">
        <v>251</v>
      </c>
      <c r="F4" s="25" t="s">
        <v>435</v>
      </c>
      <c r="G4" s="21" t="s">
        <v>434</v>
      </c>
      <c r="H4" s="22">
        <v>3</v>
      </c>
      <c r="I4" s="30">
        <v>60851167</v>
      </c>
      <c r="J4" s="26">
        <v>0.96</v>
      </c>
      <c r="K4" s="26">
        <v>0.07</v>
      </c>
      <c r="L4" s="26">
        <v>0.07</v>
      </c>
      <c r="M4" s="26">
        <v>0</v>
      </c>
      <c r="N4" s="26">
        <v>1.03</v>
      </c>
      <c r="O4" s="96">
        <v>626767.54</v>
      </c>
    </row>
    <row r="5" spans="1:15" s="33" customFormat="1" ht="12" customHeight="1">
      <c r="A5" s="21" t="s">
        <v>434</v>
      </c>
      <c r="B5" s="22">
        <v>3</v>
      </c>
      <c r="C5" s="23" t="s">
        <v>435</v>
      </c>
      <c r="D5" s="21">
        <v>69</v>
      </c>
      <c r="E5" s="24" t="s">
        <v>68</v>
      </c>
      <c r="F5" s="25" t="s">
        <v>435</v>
      </c>
      <c r="G5" s="21" t="s">
        <v>434</v>
      </c>
      <c r="H5" s="22">
        <v>3</v>
      </c>
      <c r="I5" s="30">
        <v>1044711325</v>
      </c>
      <c r="J5" s="26">
        <v>0.96</v>
      </c>
      <c r="K5" s="26">
        <v>0.07</v>
      </c>
      <c r="L5" s="26">
        <v>0.07</v>
      </c>
      <c r="M5" s="26">
        <v>0</v>
      </c>
      <c r="N5" s="26">
        <v>1.03</v>
      </c>
      <c r="O5" s="41">
        <v>10760540.64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1105562492</v>
      </c>
      <c r="J6" s="71"/>
      <c r="K6" s="71"/>
      <c r="L6" s="71"/>
      <c r="M6" s="71"/>
      <c r="N6" s="71"/>
      <c r="O6" s="66">
        <f>SUM(O4:O5)</f>
        <v>11387308.18</v>
      </c>
    </row>
    <row r="7" spans="1:15" s="33" customFormat="1" ht="12" customHeight="1">
      <c r="A7" s="21" t="s">
        <v>436</v>
      </c>
      <c r="B7" s="22">
        <v>3</v>
      </c>
      <c r="C7" s="23" t="s">
        <v>437</v>
      </c>
      <c r="D7" s="21">
        <v>37</v>
      </c>
      <c r="E7" s="24" t="s">
        <v>205</v>
      </c>
      <c r="F7" s="25" t="s">
        <v>437</v>
      </c>
      <c r="G7" s="21" t="s">
        <v>436</v>
      </c>
      <c r="H7" s="22">
        <v>3</v>
      </c>
      <c r="I7" s="30">
        <v>271855379</v>
      </c>
      <c r="J7" s="26">
        <v>0.513197</v>
      </c>
      <c r="K7" s="26">
        <v>0.02487</v>
      </c>
      <c r="L7" s="26">
        <v>0.076863</v>
      </c>
      <c r="M7" s="26">
        <v>0</v>
      </c>
      <c r="N7" s="26">
        <v>0.59006</v>
      </c>
      <c r="O7" s="41">
        <v>1604112.14</v>
      </c>
    </row>
    <row r="8" spans="1:15" s="33" customFormat="1" ht="12" customHeight="1">
      <c r="A8" s="21" t="s">
        <v>436</v>
      </c>
      <c r="B8" s="22">
        <v>3</v>
      </c>
      <c r="C8" s="23" t="s">
        <v>437</v>
      </c>
      <c r="D8" s="21">
        <v>69</v>
      </c>
      <c r="E8" s="24" t="s">
        <v>68</v>
      </c>
      <c r="F8" s="25" t="s">
        <v>437</v>
      </c>
      <c r="G8" s="21" t="s">
        <v>436</v>
      </c>
      <c r="H8" s="22">
        <v>3</v>
      </c>
      <c r="I8" s="30">
        <v>308937274</v>
      </c>
      <c r="J8" s="26">
        <v>0.513197</v>
      </c>
      <c r="K8" s="26">
        <v>0.02487</v>
      </c>
      <c r="L8" s="26">
        <v>0.076863</v>
      </c>
      <c r="M8" s="26">
        <v>0</v>
      </c>
      <c r="N8" s="26">
        <v>0.59006</v>
      </c>
      <c r="O8" s="41">
        <v>1822918.14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580792653</v>
      </c>
      <c r="J9" s="71"/>
      <c r="K9" s="71"/>
      <c r="L9" s="71"/>
      <c r="M9" s="71"/>
      <c r="N9" s="71"/>
      <c r="O9" s="66">
        <f>SUM(O7:O8)</f>
        <v>3427030.28</v>
      </c>
    </row>
    <row r="10" spans="1:15" s="33" customFormat="1" ht="12" customHeight="1">
      <c r="A10" s="21" t="s">
        <v>438</v>
      </c>
      <c r="B10" s="22">
        <v>2</v>
      </c>
      <c r="C10" s="23" t="s">
        <v>439</v>
      </c>
      <c r="D10" s="21">
        <v>42</v>
      </c>
      <c r="E10" s="24" t="s">
        <v>251</v>
      </c>
      <c r="F10" s="25" t="s">
        <v>439</v>
      </c>
      <c r="G10" s="21" t="s">
        <v>438</v>
      </c>
      <c r="H10" s="22">
        <v>2</v>
      </c>
      <c r="I10" s="30">
        <v>19558566</v>
      </c>
      <c r="J10" s="26">
        <v>0.480625</v>
      </c>
      <c r="K10" s="26">
        <v>0</v>
      </c>
      <c r="L10" s="26">
        <v>0</v>
      </c>
      <c r="M10" s="26">
        <v>0</v>
      </c>
      <c r="N10" s="26">
        <v>0.480625</v>
      </c>
      <c r="O10" s="41">
        <v>94003.46</v>
      </c>
    </row>
    <row r="11" spans="1:15" s="33" customFormat="1" ht="12" customHeight="1">
      <c r="A11" s="21" t="s">
        <v>438</v>
      </c>
      <c r="B11" s="22">
        <v>2</v>
      </c>
      <c r="C11" s="23" t="s">
        <v>439</v>
      </c>
      <c r="D11" s="21">
        <v>69</v>
      </c>
      <c r="E11" s="24" t="s">
        <v>68</v>
      </c>
      <c r="F11" s="25" t="s">
        <v>439</v>
      </c>
      <c r="G11" s="21" t="s">
        <v>438</v>
      </c>
      <c r="H11" s="22">
        <v>2</v>
      </c>
      <c r="I11" s="30">
        <v>480985474</v>
      </c>
      <c r="J11" s="26">
        <v>0.480625</v>
      </c>
      <c r="K11" s="26">
        <v>0</v>
      </c>
      <c r="L11" s="26">
        <v>0</v>
      </c>
      <c r="M11" s="26">
        <v>0</v>
      </c>
      <c r="N11" s="26">
        <v>0.480625</v>
      </c>
      <c r="O11" s="41">
        <v>2311739.79</v>
      </c>
    </row>
    <row r="12" spans="1:15" s="33" customFormat="1" ht="12" customHeight="1">
      <c r="A12" s="34"/>
      <c r="B12" s="35"/>
      <c r="C12" s="36"/>
      <c r="D12" s="34"/>
      <c r="E12" s="37"/>
      <c r="F12" s="67" t="s">
        <v>582</v>
      </c>
      <c r="G12" s="34"/>
      <c r="H12" s="35"/>
      <c r="I12" s="65">
        <f>SUM(I10:I11)</f>
        <v>500544040</v>
      </c>
      <c r="J12" s="71"/>
      <c r="K12" s="71"/>
      <c r="L12" s="71"/>
      <c r="M12" s="71"/>
      <c r="N12" s="71"/>
      <c r="O12" s="66">
        <f>SUM(O10:O11)</f>
        <v>2405743.25</v>
      </c>
    </row>
    <row r="13" spans="1:15" s="33" customFormat="1" ht="12" customHeight="1">
      <c r="A13" s="43" t="s">
        <v>440</v>
      </c>
      <c r="B13" s="44">
        <v>3</v>
      </c>
      <c r="C13" s="45" t="s">
        <v>441</v>
      </c>
      <c r="D13" s="43">
        <v>70</v>
      </c>
      <c r="E13" s="46" t="s">
        <v>21</v>
      </c>
      <c r="F13" s="47" t="s">
        <v>441</v>
      </c>
      <c r="G13" s="43" t="s">
        <v>440</v>
      </c>
      <c r="H13" s="44">
        <v>3</v>
      </c>
      <c r="I13" s="48">
        <v>770680805</v>
      </c>
      <c r="J13" s="49">
        <v>0.75</v>
      </c>
      <c r="K13" s="49">
        <v>0</v>
      </c>
      <c r="L13" s="49">
        <v>0</v>
      </c>
      <c r="M13" s="49">
        <v>0</v>
      </c>
      <c r="N13" s="49">
        <v>0.75</v>
      </c>
      <c r="O13" s="50">
        <v>5780109.41</v>
      </c>
    </row>
    <row r="14" spans="1:15" s="33" customFormat="1" ht="12" customHeight="1">
      <c r="A14" s="21" t="s">
        <v>440</v>
      </c>
      <c r="B14" s="22">
        <v>3</v>
      </c>
      <c r="C14" s="23" t="s">
        <v>441</v>
      </c>
      <c r="D14" s="21">
        <v>90</v>
      </c>
      <c r="E14" s="24" t="s">
        <v>117</v>
      </c>
      <c r="F14" s="25" t="s">
        <v>441</v>
      </c>
      <c r="G14" s="21" t="s">
        <v>440</v>
      </c>
      <c r="H14" s="22">
        <v>3</v>
      </c>
      <c r="I14" s="30">
        <v>50287458</v>
      </c>
      <c r="J14" s="26">
        <v>0.75</v>
      </c>
      <c r="K14" s="26">
        <v>0</v>
      </c>
      <c r="L14" s="26">
        <v>0</v>
      </c>
      <c r="M14" s="26">
        <v>0</v>
      </c>
      <c r="N14" s="26">
        <v>0.75</v>
      </c>
      <c r="O14" s="41">
        <v>377156.35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SUM(I13:I14)</f>
        <v>820968263</v>
      </c>
      <c r="J15" s="71"/>
      <c r="K15" s="71"/>
      <c r="L15" s="71"/>
      <c r="M15" s="71"/>
      <c r="N15" s="71"/>
      <c r="O15" s="66">
        <f>SUM(O13:O14)</f>
        <v>6157265.76</v>
      </c>
    </row>
    <row r="16" spans="1:15" s="33" customFormat="1" ht="12" customHeight="1">
      <c r="A16" s="21" t="s">
        <v>442</v>
      </c>
      <c r="B16" s="22">
        <v>3</v>
      </c>
      <c r="C16" s="23" t="s">
        <v>443</v>
      </c>
      <c r="D16" s="21">
        <v>2</v>
      </c>
      <c r="E16" s="24" t="s">
        <v>16</v>
      </c>
      <c r="F16" s="25" t="s">
        <v>443</v>
      </c>
      <c r="G16" s="21" t="s">
        <v>442</v>
      </c>
      <c r="H16" s="22">
        <v>3</v>
      </c>
      <c r="I16" s="30">
        <v>240420524</v>
      </c>
      <c r="J16" s="26">
        <v>0.561034</v>
      </c>
      <c r="K16" s="26">
        <v>0.094483</v>
      </c>
      <c r="L16" s="26">
        <v>0.094483</v>
      </c>
      <c r="M16" s="26">
        <v>0</v>
      </c>
      <c r="N16" s="26">
        <v>0.655517</v>
      </c>
      <c r="O16" s="41">
        <v>1575997.25</v>
      </c>
    </row>
    <row r="17" spans="1:15" s="33" customFormat="1" ht="12" customHeight="1">
      <c r="A17" s="21" t="s">
        <v>442</v>
      </c>
      <c r="B17" s="22">
        <v>3</v>
      </c>
      <c r="C17" s="23" t="s">
        <v>443</v>
      </c>
      <c r="D17" s="21">
        <v>54</v>
      </c>
      <c r="E17" s="24" t="s">
        <v>27</v>
      </c>
      <c r="F17" s="25" t="s">
        <v>443</v>
      </c>
      <c r="G17" s="21" t="s">
        <v>442</v>
      </c>
      <c r="H17" s="22">
        <v>3</v>
      </c>
      <c r="I17" s="30">
        <v>13534718</v>
      </c>
      <c r="J17" s="26">
        <v>0.561034</v>
      </c>
      <c r="K17" s="26">
        <v>0.094483</v>
      </c>
      <c r="L17" s="26">
        <v>0.094483</v>
      </c>
      <c r="M17" s="26">
        <v>0</v>
      </c>
      <c r="N17" s="26">
        <v>0.655517</v>
      </c>
      <c r="O17" s="41">
        <v>88722.41</v>
      </c>
    </row>
    <row r="18" spans="1:15" s="33" customFormat="1" ht="12" customHeight="1">
      <c r="A18" s="21" t="s">
        <v>442</v>
      </c>
      <c r="B18" s="22">
        <v>3</v>
      </c>
      <c r="C18" s="23" t="s">
        <v>443</v>
      </c>
      <c r="D18" s="21">
        <v>70</v>
      </c>
      <c r="E18" s="24" t="s">
        <v>21</v>
      </c>
      <c r="F18" s="25" t="s">
        <v>443</v>
      </c>
      <c r="G18" s="21" t="s">
        <v>442</v>
      </c>
      <c r="H18" s="22">
        <v>3</v>
      </c>
      <c r="I18" s="30">
        <v>479458919</v>
      </c>
      <c r="J18" s="26">
        <v>0.561034</v>
      </c>
      <c r="K18" s="26">
        <v>0.094483</v>
      </c>
      <c r="L18" s="26">
        <v>0.094483</v>
      </c>
      <c r="M18" s="26">
        <v>0</v>
      </c>
      <c r="N18" s="26">
        <v>0.655517</v>
      </c>
      <c r="O18" s="41">
        <v>3142935.5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SUM(I16:I18)</f>
        <v>733414161</v>
      </c>
      <c r="J19" s="71"/>
      <c r="K19" s="71"/>
      <c r="L19" s="71"/>
      <c r="M19" s="71"/>
      <c r="N19" s="71"/>
      <c r="O19" s="66">
        <f>SUM(O16:O18)</f>
        <v>4807655.16</v>
      </c>
    </row>
    <row r="20" spans="1:15" s="33" customFormat="1" ht="12" customHeight="1">
      <c r="A20" s="21" t="s">
        <v>444</v>
      </c>
      <c r="B20" s="22">
        <v>3</v>
      </c>
      <c r="C20" s="23" t="s">
        <v>445</v>
      </c>
      <c r="D20" s="21">
        <v>54</v>
      </c>
      <c r="E20" s="24" t="s">
        <v>27</v>
      </c>
      <c r="F20" s="25" t="s">
        <v>445</v>
      </c>
      <c r="G20" s="21" t="s">
        <v>444</v>
      </c>
      <c r="H20" s="22">
        <v>3</v>
      </c>
      <c r="I20" s="30">
        <v>12905816</v>
      </c>
      <c r="J20" s="26">
        <v>0.692634</v>
      </c>
      <c r="K20" s="26">
        <v>0.003691</v>
      </c>
      <c r="L20" s="26">
        <v>0.022268</v>
      </c>
      <c r="M20" s="26">
        <v>0</v>
      </c>
      <c r="N20" s="26">
        <v>0.714902</v>
      </c>
      <c r="O20" s="41">
        <v>92263.99</v>
      </c>
    </row>
    <row r="21" spans="1:15" s="33" customFormat="1" ht="12" customHeight="1">
      <c r="A21" s="21" t="s">
        <v>444</v>
      </c>
      <c r="B21" s="22">
        <v>3</v>
      </c>
      <c r="C21" s="23" t="s">
        <v>445</v>
      </c>
      <c r="D21" s="21">
        <v>70</v>
      </c>
      <c r="E21" s="24" t="s">
        <v>21</v>
      </c>
      <c r="F21" s="25" t="s">
        <v>445</v>
      </c>
      <c r="G21" s="21" t="s">
        <v>444</v>
      </c>
      <c r="H21" s="22">
        <v>3</v>
      </c>
      <c r="I21" s="30">
        <v>397720914</v>
      </c>
      <c r="J21" s="26">
        <v>0.692634</v>
      </c>
      <c r="K21" s="26">
        <v>0.003691</v>
      </c>
      <c r="L21" s="26">
        <v>0.022268</v>
      </c>
      <c r="M21" s="26">
        <v>0</v>
      </c>
      <c r="N21" s="26">
        <v>0.714902</v>
      </c>
      <c r="O21" s="41">
        <v>2843314.97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SUM(I20:I21)</f>
        <v>410626730</v>
      </c>
      <c r="J22" s="71"/>
      <c r="K22" s="71"/>
      <c r="L22" s="71"/>
      <c r="M22" s="71"/>
      <c r="N22" s="71"/>
      <c r="O22" s="66">
        <f>SUM(O20:O21)</f>
        <v>2935578.9600000004</v>
      </c>
    </row>
    <row r="23" spans="1:15" s="33" customFormat="1" ht="12" customHeight="1">
      <c r="A23" s="21" t="s">
        <v>446</v>
      </c>
      <c r="B23" s="22">
        <v>3</v>
      </c>
      <c r="C23" s="23" t="s">
        <v>447</v>
      </c>
      <c r="D23" s="21">
        <v>12</v>
      </c>
      <c r="E23" s="24" t="s">
        <v>92</v>
      </c>
      <c r="F23" s="25" t="s">
        <v>447</v>
      </c>
      <c r="G23" s="21" t="s">
        <v>446</v>
      </c>
      <c r="H23" s="22">
        <v>3</v>
      </c>
      <c r="I23" s="30">
        <v>9951936</v>
      </c>
      <c r="J23" s="26">
        <v>1.010768</v>
      </c>
      <c r="K23" s="26">
        <v>0.039221</v>
      </c>
      <c r="L23" s="26">
        <v>0.039221</v>
      </c>
      <c r="M23" s="26">
        <v>0</v>
      </c>
      <c r="N23" s="26">
        <v>1.049989</v>
      </c>
      <c r="O23" s="41">
        <v>104494.28</v>
      </c>
    </row>
    <row r="24" spans="1:15" s="33" customFormat="1" ht="12" customHeight="1">
      <c r="A24" s="21" t="s">
        <v>446</v>
      </c>
      <c r="B24" s="22">
        <v>3</v>
      </c>
      <c r="C24" s="23" t="s">
        <v>447</v>
      </c>
      <c r="D24" s="21">
        <v>71</v>
      </c>
      <c r="E24" s="24" t="s">
        <v>51</v>
      </c>
      <c r="F24" s="25" t="s">
        <v>447</v>
      </c>
      <c r="G24" s="21" t="s">
        <v>446</v>
      </c>
      <c r="H24" s="22">
        <v>3</v>
      </c>
      <c r="I24" s="30">
        <v>1920501427</v>
      </c>
      <c r="J24" s="26">
        <v>1.010768</v>
      </c>
      <c r="K24" s="26">
        <v>0.039221</v>
      </c>
      <c r="L24" s="26">
        <v>0.039221</v>
      </c>
      <c r="M24" s="26">
        <v>0</v>
      </c>
      <c r="N24" s="26">
        <v>1.049989</v>
      </c>
      <c r="O24" s="41">
        <v>20165084.83</v>
      </c>
    </row>
    <row r="25" spans="1:15" s="33" customFormat="1" ht="12" customHeight="1">
      <c r="A25" s="21" t="s">
        <v>446</v>
      </c>
      <c r="B25" s="22">
        <v>3</v>
      </c>
      <c r="C25" s="23" t="s">
        <v>447</v>
      </c>
      <c r="D25" s="21">
        <v>72</v>
      </c>
      <c r="E25" s="24" t="s">
        <v>186</v>
      </c>
      <c r="F25" s="25" t="s">
        <v>447</v>
      </c>
      <c r="G25" s="21" t="s">
        <v>446</v>
      </c>
      <c r="H25" s="22">
        <v>3</v>
      </c>
      <c r="I25" s="30">
        <v>1173245</v>
      </c>
      <c r="J25" s="26">
        <v>1.010768</v>
      </c>
      <c r="K25" s="26">
        <v>0.039221</v>
      </c>
      <c r="L25" s="26">
        <v>0.039221</v>
      </c>
      <c r="M25" s="26">
        <v>0</v>
      </c>
      <c r="N25" s="26">
        <v>1.049989</v>
      </c>
      <c r="O25" s="41">
        <v>12318.94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SUM(I23:I25)</f>
        <v>1931626608</v>
      </c>
      <c r="J26" s="71"/>
      <c r="K26" s="71"/>
      <c r="L26" s="71"/>
      <c r="M26" s="71"/>
      <c r="N26" s="71"/>
      <c r="O26" s="66">
        <f>SUM(O23:O25)</f>
        <v>20281898.05</v>
      </c>
    </row>
    <row r="27" spans="1:15" s="33" customFormat="1" ht="12" customHeight="1">
      <c r="A27" s="21" t="s">
        <v>448</v>
      </c>
      <c r="B27" s="22">
        <v>3</v>
      </c>
      <c r="C27" s="23" t="s">
        <v>449</v>
      </c>
      <c r="D27" s="21">
        <v>12</v>
      </c>
      <c r="E27" s="24" t="s">
        <v>92</v>
      </c>
      <c r="F27" s="25" t="s">
        <v>449</v>
      </c>
      <c r="G27" s="21" t="s">
        <v>448</v>
      </c>
      <c r="H27" s="22">
        <v>3</v>
      </c>
      <c r="I27" s="30">
        <v>1335720</v>
      </c>
      <c r="J27" s="26">
        <v>0.534567</v>
      </c>
      <c r="K27" s="26">
        <v>0.048283</v>
      </c>
      <c r="L27" s="26">
        <v>0.048283</v>
      </c>
      <c r="M27" s="26">
        <v>0</v>
      </c>
      <c r="N27" s="26">
        <v>0.58285</v>
      </c>
      <c r="O27" s="41">
        <v>7785.25</v>
      </c>
    </row>
    <row r="28" spans="1:15" s="33" customFormat="1" ht="12" customHeight="1">
      <c r="A28" s="21" t="s">
        <v>448</v>
      </c>
      <c r="B28" s="22">
        <v>3</v>
      </c>
      <c r="C28" s="23" t="s">
        <v>449</v>
      </c>
      <c r="D28" s="21">
        <v>71</v>
      </c>
      <c r="E28" s="24" t="s">
        <v>51</v>
      </c>
      <c r="F28" s="25" t="s">
        <v>449</v>
      </c>
      <c r="G28" s="21" t="s">
        <v>448</v>
      </c>
      <c r="H28" s="22">
        <v>3</v>
      </c>
      <c r="I28" s="30">
        <v>1535534793</v>
      </c>
      <c r="J28" s="26">
        <v>0.534567</v>
      </c>
      <c r="K28" s="26">
        <v>0.048283</v>
      </c>
      <c r="L28" s="26">
        <v>0.048283</v>
      </c>
      <c r="M28" s="26">
        <v>0</v>
      </c>
      <c r="N28" s="26">
        <v>0.58285</v>
      </c>
      <c r="O28" s="41">
        <v>8949878.08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SUM(I27:I28)</f>
        <v>1536870513</v>
      </c>
      <c r="J29" s="71"/>
      <c r="K29" s="71"/>
      <c r="L29" s="71"/>
      <c r="M29" s="71"/>
      <c r="N29" s="71"/>
      <c r="O29" s="66">
        <f>SUM(O27:O28)</f>
        <v>8957663.33</v>
      </c>
    </row>
    <row r="30" spans="1:15" s="33" customFormat="1" ht="12" customHeight="1">
      <c r="A30" s="21" t="s">
        <v>450</v>
      </c>
      <c r="B30" s="22">
        <v>3</v>
      </c>
      <c r="C30" s="23" t="s">
        <v>451</v>
      </c>
      <c r="D30" s="21">
        <v>59</v>
      </c>
      <c r="E30" s="24" t="s">
        <v>389</v>
      </c>
      <c r="F30" s="25" t="s">
        <v>451</v>
      </c>
      <c r="G30" s="21" t="s">
        <v>450</v>
      </c>
      <c r="H30" s="22">
        <v>3</v>
      </c>
      <c r="I30" s="30">
        <v>17223773</v>
      </c>
      <c r="J30" s="26">
        <v>0.284481</v>
      </c>
      <c r="K30" s="26">
        <v>0.040584</v>
      </c>
      <c r="L30" s="26">
        <v>0.040584</v>
      </c>
      <c r="M30" s="26">
        <v>0</v>
      </c>
      <c r="N30" s="26">
        <v>0.325065</v>
      </c>
      <c r="O30" s="41">
        <v>55988.43</v>
      </c>
    </row>
    <row r="31" spans="1:15" s="33" customFormat="1" ht="12" customHeight="1">
      <c r="A31" s="21" t="s">
        <v>450</v>
      </c>
      <c r="B31" s="22">
        <v>3</v>
      </c>
      <c r="C31" s="23" t="s">
        <v>451</v>
      </c>
      <c r="D31" s="21">
        <v>71</v>
      </c>
      <c r="E31" s="24" t="s">
        <v>51</v>
      </c>
      <c r="F31" s="25" t="s">
        <v>451</v>
      </c>
      <c r="G31" s="21" t="s">
        <v>450</v>
      </c>
      <c r="H31" s="22">
        <v>3</v>
      </c>
      <c r="I31" s="30">
        <v>916083188</v>
      </c>
      <c r="J31" s="26">
        <v>0.284481</v>
      </c>
      <c r="K31" s="26">
        <v>0.040584</v>
      </c>
      <c r="L31" s="26">
        <v>0.040584</v>
      </c>
      <c r="M31" s="26">
        <v>0</v>
      </c>
      <c r="N31" s="26">
        <v>0.325065</v>
      </c>
      <c r="O31" s="41">
        <v>2977870.93</v>
      </c>
    </row>
    <row r="32" spans="1:15" s="33" customFormat="1" ht="12" customHeight="1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933306961</v>
      </c>
      <c r="J32" s="71"/>
      <c r="K32" s="71"/>
      <c r="L32" s="71"/>
      <c r="M32" s="71"/>
      <c r="N32" s="71"/>
      <c r="O32" s="66">
        <f>SUM(O30:O31)</f>
        <v>3033859.3600000003</v>
      </c>
    </row>
    <row r="33" spans="1:15" s="33" customFormat="1" ht="12" customHeight="1">
      <c r="A33" s="21" t="s">
        <v>452</v>
      </c>
      <c r="B33" s="22">
        <v>3</v>
      </c>
      <c r="C33" s="23" t="s">
        <v>573</v>
      </c>
      <c r="D33" s="21">
        <v>72</v>
      </c>
      <c r="E33" s="24" t="s">
        <v>186</v>
      </c>
      <c r="F33" s="25" t="s">
        <v>573</v>
      </c>
      <c r="G33" s="21" t="s">
        <v>452</v>
      </c>
      <c r="H33" s="22">
        <v>3</v>
      </c>
      <c r="I33" s="30">
        <v>526307099</v>
      </c>
      <c r="J33" s="26">
        <v>0.55502</v>
      </c>
      <c r="K33" s="26">
        <v>0.042322</v>
      </c>
      <c r="L33" s="26">
        <v>0.042322</v>
      </c>
      <c r="M33" s="26">
        <v>0</v>
      </c>
      <c r="N33" s="26">
        <v>0.597342</v>
      </c>
      <c r="O33" s="41">
        <v>3143853.87</v>
      </c>
    </row>
    <row r="34" spans="1:15" s="33" customFormat="1" ht="12" customHeight="1">
      <c r="A34" s="21" t="s">
        <v>452</v>
      </c>
      <c r="B34" s="22">
        <v>3</v>
      </c>
      <c r="C34" s="23" t="s">
        <v>573</v>
      </c>
      <c r="D34" s="21">
        <v>93</v>
      </c>
      <c r="E34" s="24" t="s">
        <v>146</v>
      </c>
      <c r="F34" s="25" t="s">
        <v>573</v>
      </c>
      <c r="G34" s="21" t="s">
        <v>452</v>
      </c>
      <c r="H34" s="22">
        <v>3</v>
      </c>
      <c r="I34" s="30">
        <v>309223166</v>
      </c>
      <c r="J34" s="26">
        <v>0.55502</v>
      </c>
      <c r="K34" s="26">
        <v>0.042322</v>
      </c>
      <c r="L34" s="26">
        <v>0.042322</v>
      </c>
      <c r="M34" s="26">
        <v>0</v>
      </c>
      <c r="N34" s="26">
        <v>0.597342</v>
      </c>
      <c r="O34" s="41">
        <v>1847122.12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SUM(I33:I34)</f>
        <v>835530265</v>
      </c>
      <c r="J35" s="71"/>
      <c r="K35" s="71"/>
      <c r="L35" s="71"/>
      <c r="M35" s="71"/>
      <c r="N35" s="71"/>
      <c r="O35" s="66">
        <f>SUM(O33:O34)</f>
        <v>4990975.99</v>
      </c>
    </row>
    <row r="36" spans="1:15" s="33" customFormat="1" ht="12" customHeight="1">
      <c r="A36" s="21"/>
      <c r="B36" s="22"/>
      <c r="C36" s="23"/>
      <c r="D36" s="21"/>
      <c r="E36" s="24"/>
      <c r="F36" s="53"/>
      <c r="G36" s="21"/>
      <c r="H36" s="22"/>
      <c r="I36" s="61"/>
      <c r="J36" s="62"/>
      <c r="K36" s="62"/>
      <c r="L36" s="62"/>
      <c r="M36" s="62"/>
      <c r="N36" s="62"/>
      <c r="O36" s="63"/>
    </row>
    <row r="37" spans="1:15" s="33" customFormat="1" ht="12" customHeight="1">
      <c r="A37" s="34" t="s">
        <v>453</v>
      </c>
      <c r="B37" s="35">
        <v>3</v>
      </c>
      <c r="C37" s="36" t="s">
        <v>454</v>
      </c>
      <c r="D37" s="34">
        <v>72</v>
      </c>
      <c r="E37" s="37" t="s">
        <v>186</v>
      </c>
      <c r="F37" s="38" t="s">
        <v>454</v>
      </c>
      <c r="G37" s="34" t="s">
        <v>453</v>
      </c>
      <c r="H37" s="35">
        <v>3</v>
      </c>
      <c r="I37" s="65">
        <v>528526497</v>
      </c>
      <c r="J37" s="39">
        <v>0.669514</v>
      </c>
      <c r="K37" s="39">
        <v>0.038225</v>
      </c>
      <c r="L37" s="39">
        <v>0.06689400000000001</v>
      </c>
      <c r="M37" s="39">
        <v>0</v>
      </c>
      <c r="N37" s="39">
        <v>0.736408</v>
      </c>
      <c r="O37" s="66">
        <v>3892111.47</v>
      </c>
    </row>
    <row r="38" spans="1:15" s="33" customFormat="1" ht="12" customHeight="1">
      <c r="A38" s="21" t="s">
        <v>455</v>
      </c>
      <c r="B38" s="22">
        <v>3</v>
      </c>
      <c r="C38" s="25" t="s">
        <v>618</v>
      </c>
      <c r="D38" s="21">
        <v>12</v>
      </c>
      <c r="E38" s="24" t="s">
        <v>92</v>
      </c>
      <c r="F38" s="25" t="s">
        <v>618</v>
      </c>
      <c r="G38" s="21" t="s">
        <v>455</v>
      </c>
      <c r="H38" s="22">
        <v>3</v>
      </c>
      <c r="I38" s="30">
        <v>323869557</v>
      </c>
      <c r="J38" s="26">
        <v>0.685</v>
      </c>
      <c r="K38" s="26">
        <v>0.025</v>
      </c>
      <c r="L38" s="26">
        <v>0.025</v>
      </c>
      <c r="M38" s="26">
        <v>0</v>
      </c>
      <c r="N38" s="26">
        <v>0.71</v>
      </c>
      <c r="O38" s="41">
        <v>2299474.31</v>
      </c>
    </row>
    <row r="39" spans="1:15" s="33" customFormat="1" ht="12" customHeight="1">
      <c r="A39" s="21" t="s">
        <v>455</v>
      </c>
      <c r="B39" s="22">
        <v>3</v>
      </c>
      <c r="C39" s="25" t="s">
        <v>618</v>
      </c>
      <c r="D39" s="21">
        <v>72</v>
      </c>
      <c r="E39" s="24" t="s">
        <v>186</v>
      </c>
      <c r="F39" s="25" t="s">
        <v>618</v>
      </c>
      <c r="G39" s="21" t="s">
        <v>455</v>
      </c>
      <c r="H39" s="22">
        <v>3</v>
      </c>
      <c r="I39" s="30">
        <v>454634185</v>
      </c>
      <c r="J39" s="26">
        <v>0.685</v>
      </c>
      <c r="K39" s="26">
        <v>0.025</v>
      </c>
      <c r="L39" s="26">
        <v>0.025</v>
      </c>
      <c r="M39" s="26">
        <v>0</v>
      </c>
      <c r="N39" s="26">
        <v>0.71</v>
      </c>
      <c r="O39" s="41">
        <v>3227902.98</v>
      </c>
    </row>
    <row r="40" spans="1:15" s="33" customFormat="1" ht="12" customHeight="1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SUM(I38:I39)</f>
        <v>778503742</v>
      </c>
      <c r="J40" s="71"/>
      <c r="K40" s="71"/>
      <c r="L40" s="71"/>
      <c r="M40" s="71"/>
      <c r="N40" s="71"/>
      <c r="O40" s="66">
        <f>SUM(O38:O39)</f>
        <v>5527377.29</v>
      </c>
    </row>
    <row r="41" spans="1:15" s="33" customFormat="1" ht="12" customHeight="1">
      <c r="A41" s="21" t="s">
        <v>456</v>
      </c>
      <c r="B41" s="22">
        <v>3</v>
      </c>
      <c r="C41" s="23" t="s">
        <v>457</v>
      </c>
      <c r="D41" s="21">
        <v>41</v>
      </c>
      <c r="E41" s="24" t="s">
        <v>145</v>
      </c>
      <c r="F41" s="25" t="s">
        <v>457</v>
      </c>
      <c r="G41" s="21" t="s">
        <v>456</v>
      </c>
      <c r="H41" s="22">
        <v>3</v>
      </c>
      <c r="I41" s="30">
        <v>186018347</v>
      </c>
      <c r="J41" s="26">
        <v>0.518993</v>
      </c>
      <c r="K41" s="26">
        <v>0.083556</v>
      </c>
      <c r="L41" s="26">
        <v>0.083556</v>
      </c>
      <c r="M41" s="26">
        <v>0</v>
      </c>
      <c r="N41" s="26">
        <v>0.602549</v>
      </c>
      <c r="O41" s="41">
        <v>1120853.34</v>
      </c>
    </row>
    <row r="42" spans="1:15" s="33" customFormat="1" ht="12" customHeight="1">
      <c r="A42" s="21" t="s">
        <v>456</v>
      </c>
      <c r="B42" s="22">
        <v>3</v>
      </c>
      <c r="C42" s="23" t="s">
        <v>457</v>
      </c>
      <c r="D42" s="21">
        <v>61</v>
      </c>
      <c r="E42" s="24" t="s">
        <v>293</v>
      </c>
      <c r="F42" s="25" t="s">
        <v>457</v>
      </c>
      <c r="G42" s="21" t="s">
        <v>456</v>
      </c>
      <c r="H42" s="22">
        <v>3</v>
      </c>
      <c r="I42" s="30">
        <v>330490806</v>
      </c>
      <c r="J42" s="26">
        <v>0.518993</v>
      </c>
      <c r="K42" s="26">
        <v>0.083556</v>
      </c>
      <c r="L42" s="26">
        <v>0.083556</v>
      </c>
      <c r="M42" s="26">
        <v>0</v>
      </c>
      <c r="N42" s="26">
        <v>0.602549</v>
      </c>
      <c r="O42" s="41">
        <v>1991372.43</v>
      </c>
    </row>
    <row r="43" spans="1:15" s="33" customFormat="1" ht="12" customHeight="1">
      <c r="A43" s="21" t="s">
        <v>456</v>
      </c>
      <c r="B43" s="22">
        <v>3</v>
      </c>
      <c r="C43" s="23" t="s">
        <v>457</v>
      </c>
      <c r="D43" s="21">
        <v>63</v>
      </c>
      <c r="E43" s="24" t="s">
        <v>48</v>
      </c>
      <c r="F43" s="25" t="s">
        <v>457</v>
      </c>
      <c r="G43" s="21" t="s">
        <v>456</v>
      </c>
      <c r="H43" s="22">
        <v>3</v>
      </c>
      <c r="I43" s="30">
        <v>12750369</v>
      </c>
      <c r="J43" s="26">
        <v>0.518993</v>
      </c>
      <c r="K43" s="26">
        <v>0.083556</v>
      </c>
      <c r="L43" s="26">
        <v>0.083556</v>
      </c>
      <c r="M43" s="26">
        <v>0</v>
      </c>
      <c r="N43" s="26">
        <v>0.602549</v>
      </c>
      <c r="O43" s="41">
        <v>76827.37</v>
      </c>
    </row>
    <row r="44" spans="1:15" s="33" customFormat="1" ht="12" customHeight="1">
      <c r="A44" s="21" t="s">
        <v>456</v>
      </c>
      <c r="B44" s="22">
        <v>3</v>
      </c>
      <c r="C44" s="23" t="s">
        <v>457</v>
      </c>
      <c r="D44" s="21">
        <v>72</v>
      </c>
      <c r="E44" s="24" t="s">
        <v>186</v>
      </c>
      <c r="F44" s="25" t="s">
        <v>457</v>
      </c>
      <c r="G44" s="21" t="s">
        <v>456</v>
      </c>
      <c r="H44" s="22">
        <v>3</v>
      </c>
      <c r="I44" s="30">
        <v>232556968</v>
      </c>
      <c r="J44" s="26">
        <v>0.518993</v>
      </c>
      <c r="K44" s="26">
        <v>0.083556</v>
      </c>
      <c r="L44" s="26">
        <v>0.083556</v>
      </c>
      <c r="M44" s="26">
        <v>0</v>
      </c>
      <c r="N44" s="26">
        <v>0.602549</v>
      </c>
      <c r="O44" s="41">
        <v>1401270.24</v>
      </c>
    </row>
    <row r="45" spans="1:15" s="33" customFormat="1" ht="12" customHeight="1">
      <c r="A45" s="21" t="s">
        <v>456</v>
      </c>
      <c r="B45" s="22">
        <v>3</v>
      </c>
      <c r="C45" s="23" t="s">
        <v>457</v>
      </c>
      <c r="D45" s="21">
        <v>93</v>
      </c>
      <c r="E45" s="24" t="s">
        <v>146</v>
      </c>
      <c r="F45" s="25" t="s">
        <v>457</v>
      </c>
      <c r="G45" s="21" t="s">
        <v>456</v>
      </c>
      <c r="H45" s="22">
        <v>3</v>
      </c>
      <c r="I45" s="30">
        <v>113421678</v>
      </c>
      <c r="J45" s="26">
        <v>0.518993</v>
      </c>
      <c r="K45" s="26">
        <v>0.083556</v>
      </c>
      <c r="L45" s="26">
        <v>0.083556</v>
      </c>
      <c r="M45" s="26">
        <v>0</v>
      </c>
      <c r="N45" s="26">
        <v>0.602549</v>
      </c>
      <c r="O45" s="41">
        <v>683421.88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SUM(I41:I45)</f>
        <v>875238168</v>
      </c>
      <c r="J46" s="71"/>
      <c r="K46" s="71"/>
      <c r="L46" s="71"/>
      <c r="M46" s="71"/>
      <c r="N46" s="71"/>
      <c r="O46" s="66">
        <f>SUM(O41:O45)</f>
        <v>5273745.26</v>
      </c>
    </row>
    <row r="47" spans="1:15" s="33" customFormat="1" ht="12" customHeight="1">
      <c r="A47" s="21" t="s">
        <v>458</v>
      </c>
      <c r="B47" s="22">
        <v>3</v>
      </c>
      <c r="C47" s="23" t="s">
        <v>459</v>
      </c>
      <c r="D47" s="21">
        <v>32</v>
      </c>
      <c r="E47" s="24" t="s">
        <v>254</v>
      </c>
      <c r="F47" s="25" t="s">
        <v>459</v>
      </c>
      <c r="G47" s="21" t="s">
        <v>458</v>
      </c>
      <c r="H47" s="22">
        <v>3</v>
      </c>
      <c r="I47" s="30">
        <v>37757914</v>
      </c>
      <c r="J47" s="26">
        <v>1.017953</v>
      </c>
      <c r="K47" s="26">
        <v>0.013275</v>
      </c>
      <c r="L47" s="26">
        <v>0.013275</v>
      </c>
      <c r="M47" s="26">
        <v>0</v>
      </c>
      <c r="N47" s="26">
        <v>1.031228</v>
      </c>
      <c r="O47" s="41">
        <v>389370.94</v>
      </c>
    </row>
    <row r="48" spans="1:15" s="33" customFormat="1" ht="12" customHeight="1">
      <c r="A48" s="21" t="s">
        <v>458</v>
      </c>
      <c r="B48" s="22">
        <v>3</v>
      </c>
      <c r="C48" s="23" t="s">
        <v>459</v>
      </c>
      <c r="D48" s="21">
        <v>43</v>
      </c>
      <c r="E48" s="24" t="s">
        <v>125</v>
      </c>
      <c r="F48" s="25" t="s">
        <v>459</v>
      </c>
      <c r="G48" s="21" t="s">
        <v>458</v>
      </c>
      <c r="H48" s="22">
        <v>3</v>
      </c>
      <c r="I48" s="30">
        <v>1026368</v>
      </c>
      <c r="J48" s="26">
        <v>1.017953</v>
      </c>
      <c r="K48" s="26">
        <v>0.013275</v>
      </c>
      <c r="L48" s="26">
        <v>0.013275</v>
      </c>
      <c r="M48" s="26">
        <v>0</v>
      </c>
      <c r="N48" s="26">
        <v>1.031228</v>
      </c>
      <c r="O48" s="41">
        <v>10584.2</v>
      </c>
    </row>
    <row r="49" spans="1:15" s="33" customFormat="1" ht="12" customHeight="1">
      <c r="A49" s="21" t="s">
        <v>458</v>
      </c>
      <c r="B49" s="22">
        <v>3</v>
      </c>
      <c r="C49" s="23" t="s">
        <v>459</v>
      </c>
      <c r="D49" s="21">
        <v>44</v>
      </c>
      <c r="E49" s="24" t="s">
        <v>126</v>
      </c>
      <c r="F49" s="25" t="s">
        <v>459</v>
      </c>
      <c r="G49" s="21" t="s">
        <v>458</v>
      </c>
      <c r="H49" s="22">
        <v>3</v>
      </c>
      <c r="I49" s="30">
        <v>18273759</v>
      </c>
      <c r="J49" s="26">
        <v>1.017953</v>
      </c>
      <c r="K49" s="26">
        <v>0.013275</v>
      </c>
      <c r="L49" s="26">
        <v>0.013275</v>
      </c>
      <c r="M49" s="26">
        <v>0</v>
      </c>
      <c r="N49" s="26">
        <v>1.031228</v>
      </c>
      <c r="O49" s="41">
        <v>188444.41</v>
      </c>
    </row>
    <row r="50" spans="1:15" s="33" customFormat="1" ht="12" customHeight="1">
      <c r="A50" s="21" t="s">
        <v>458</v>
      </c>
      <c r="B50" s="22">
        <v>3</v>
      </c>
      <c r="C50" s="23" t="s">
        <v>459</v>
      </c>
      <c r="D50" s="21">
        <v>73</v>
      </c>
      <c r="E50" s="24" t="s">
        <v>264</v>
      </c>
      <c r="F50" s="25" t="s">
        <v>459</v>
      </c>
      <c r="G50" s="21" t="s">
        <v>458</v>
      </c>
      <c r="H50" s="22">
        <v>3</v>
      </c>
      <c r="I50" s="30">
        <v>704018108</v>
      </c>
      <c r="J50" s="26">
        <v>1.017953</v>
      </c>
      <c r="K50" s="26">
        <v>0.013275</v>
      </c>
      <c r="L50" s="26">
        <v>0.013275</v>
      </c>
      <c r="M50" s="26">
        <v>0</v>
      </c>
      <c r="N50" s="26">
        <v>1.031228</v>
      </c>
      <c r="O50" s="41">
        <v>7260031.96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SUM(I47:I50)</f>
        <v>761076149</v>
      </c>
      <c r="J51" s="71"/>
      <c r="K51" s="71"/>
      <c r="L51" s="71"/>
      <c r="M51" s="71"/>
      <c r="N51" s="71"/>
      <c r="O51" s="95">
        <f>SUM(O47:O50)</f>
        <v>7848431.51</v>
      </c>
    </row>
    <row r="52" ht="12.75">
      <c r="A52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67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8.140625" style="1" customWidth="1"/>
    <col min="4" max="4" width="2.7109375" style="3" bestFit="1" customWidth="1"/>
    <col min="5" max="5" width="12.140625" style="3" bestFit="1" customWidth="1"/>
    <col min="6" max="6" width="30.140625" style="3" customWidth="1"/>
    <col min="7" max="7" width="7.00390625" style="3" customWidth="1"/>
    <col min="8" max="8" width="2.421875" style="4" customWidth="1"/>
    <col min="9" max="9" width="14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460</v>
      </c>
      <c r="B4" s="22">
        <v>3</v>
      </c>
      <c r="C4" s="23" t="s">
        <v>574</v>
      </c>
      <c r="D4" s="21">
        <v>32</v>
      </c>
      <c r="E4" s="24" t="s">
        <v>254</v>
      </c>
      <c r="F4" s="25" t="s">
        <v>574</v>
      </c>
      <c r="G4" s="21" t="s">
        <v>460</v>
      </c>
      <c r="H4" s="22">
        <v>3</v>
      </c>
      <c r="I4" s="30">
        <v>101296452</v>
      </c>
      <c r="J4" s="26">
        <v>0.661152</v>
      </c>
      <c r="K4" s="26">
        <v>0.007197</v>
      </c>
      <c r="L4" s="26">
        <v>0.023592000000000002</v>
      </c>
      <c r="M4" s="26">
        <v>0</v>
      </c>
      <c r="N4" s="26">
        <v>0.684744</v>
      </c>
      <c r="O4" s="96">
        <v>693623.16</v>
      </c>
    </row>
    <row r="5" spans="1:15" s="33" customFormat="1" ht="12" customHeight="1">
      <c r="A5" s="21" t="s">
        <v>460</v>
      </c>
      <c r="B5" s="22">
        <v>3</v>
      </c>
      <c r="C5" s="23" t="s">
        <v>574</v>
      </c>
      <c r="D5" s="21">
        <v>33</v>
      </c>
      <c r="E5" s="24" t="s">
        <v>261</v>
      </c>
      <c r="F5" s="25" t="s">
        <v>574</v>
      </c>
      <c r="G5" s="21" t="s">
        <v>460</v>
      </c>
      <c r="H5" s="22">
        <v>3</v>
      </c>
      <c r="I5" s="30">
        <v>92281162</v>
      </c>
      <c r="J5" s="26">
        <v>0.661152</v>
      </c>
      <c r="K5" s="26">
        <v>0.007197</v>
      </c>
      <c r="L5" s="26">
        <v>0.023592000000000002</v>
      </c>
      <c r="M5" s="26">
        <v>0</v>
      </c>
      <c r="N5" s="26">
        <v>0.684744</v>
      </c>
      <c r="O5" s="41">
        <v>631891.1</v>
      </c>
    </row>
    <row r="6" spans="1:15" s="33" customFormat="1" ht="12" customHeight="1">
      <c r="A6" s="21" t="s">
        <v>460</v>
      </c>
      <c r="B6" s="22">
        <v>3</v>
      </c>
      <c r="C6" s="23" t="s">
        <v>574</v>
      </c>
      <c r="D6" s="21">
        <v>73</v>
      </c>
      <c r="E6" s="24" t="s">
        <v>264</v>
      </c>
      <c r="F6" s="25" t="s">
        <v>574</v>
      </c>
      <c r="G6" s="21" t="s">
        <v>460</v>
      </c>
      <c r="H6" s="22">
        <v>3</v>
      </c>
      <c r="I6" s="30">
        <v>508017350</v>
      </c>
      <c r="J6" s="26">
        <v>0.661152</v>
      </c>
      <c r="K6" s="26">
        <v>0.007197</v>
      </c>
      <c r="L6" s="26">
        <v>0.023592000000000002</v>
      </c>
      <c r="M6" s="26">
        <v>0</v>
      </c>
      <c r="N6" s="26">
        <v>0.684744</v>
      </c>
      <c r="O6" s="41">
        <v>3478618.17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701594964</v>
      </c>
      <c r="J7" s="71"/>
      <c r="K7" s="71"/>
      <c r="L7" s="71"/>
      <c r="M7" s="71"/>
      <c r="N7" s="71"/>
      <c r="O7" s="66">
        <f>+SUM(O4:O6)</f>
        <v>4804132.43</v>
      </c>
    </row>
    <row r="8" spans="1:15" s="33" customFormat="1" ht="12" customHeight="1">
      <c r="A8" s="21" t="s">
        <v>461</v>
      </c>
      <c r="B8" s="22">
        <v>3</v>
      </c>
      <c r="C8" s="23" t="s">
        <v>462</v>
      </c>
      <c r="D8" s="21">
        <v>64</v>
      </c>
      <c r="E8" s="24" t="s">
        <v>333</v>
      </c>
      <c r="F8" s="25" t="s">
        <v>462</v>
      </c>
      <c r="G8" s="21" t="s">
        <v>461</v>
      </c>
      <c r="H8" s="22">
        <v>3</v>
      </c>
      <c r="I8" s="30">
        <v>18164272</v>
      </c>
      <c r="J8" s="26">
        <v>0.97584</v>
      </c>
      <c r="K8" s="26">
        <v>0.068071</v>
      </c>
      <c r="L8" s="26">
        <v>0.068071</v>
      </c>
      <c r="M8" s="26">
        <v>0</v>
      </c>
      <c r="N8" s="26">
        <v>1.043911</v>
      </c>
      <c r="O8" s="41">
        <v>189619</v>
      </c>
    </row>
    <row r="9" spans="1:15" s="33" customFormat="1" ht="12" customHeight="1">
      <c r="A9" s="21" t="s">
        <v>461</v>
      </c>
      <c r="B9" s="22">
        <v>3</v>
      </c>
      <c r="C9" s="23" t="s">
        <v>462</v>
      </c>
      <c r="D9" s="21">
        <v>74</v>
      </c>
      <c r="E9" s="24" t="s">
        <v>414</v>
      </c>
      <c r="F9" s="25" t="s">
        <v>462</v>
      </c>
      <c r="G9" s="21" t="s">
        <v>461</v>
      </c>
      <c r="H9" s="22">
        <v>3</v>
      </c>
      <c r="I9" s="30">
        <v>884150682</v>
      </c>
      <c r="J9" s="26">
        <v>0.97584</v>
      </c>
      <c r="K9" s="26">
        <v>0.068071</v>
      </c>
      <c r="L9" s="26">
        <v>0.068071</v>
      </c>
      <c r="M9" s="26">
        <v>0</v>
      </c>
      <c r="N9" s="26">
        <v>1.043911</v>
      </c>
      <c r="O9" s="41">
        <v>9229746.16</v>
      </c>
    </row>
    <row r="10" spans="1:15" s="33" customFormat="1" ht="12" customHeight="1">
      <c r="A10" s="34"/>
      <c r="B10" s="35"/>
      <c r="C10" s="36"/>
      <c r="D10" s="34"/>
      <c r="E10" s="37"/>
      <c r="F10" s="67" t="s">
        <v>582</v>
      </c>
      <c r="G10" s="34"/>
      <c r="H10" s="35"/>
      <c r="I10" s="65">
        <f>SUM(I8:I9)</f>
        <v>902314954</v>
      </c>
      <c r="J10" s="71"/>
      <c r="K10" s="71"/>
      <c r="L10" s="71"/>
      <c r="M10" s="71"/>
      <c r="N10" s="71"/>
      <c r="O10" s="66">
        <f>SUM(O8:O9)</f>
        <v>9419365.16</v>
      </c>
    </row>
    <row r="11" spans="1:15" s="33" customFormat="1" ht="12" customHeight="1">
      <c r="A11" s="43" t="s">
        <v>543</v>
      </c>
      <c r="B11" s="44">
        <v>3</v>
      </c>
      <c r="C11" s="45" t="s">
        <v>593</v>
      </c>
      <c r="D11" s="43">
        <v>49</v>
      </c>
      <c r="E11" s="46" t="s">
        <v>274</v>
      </c>
      <c r="F11" s="45" t="s">
        <v>593</v>
      </c>
      <c r="G11" s="43" t="s">
        <v>543</v>
      </c>
      <c r="H11" s="44">
        <v>3</v>
      </c>
      <c r="I11" s="48">
        <v>17342072</v>
      </c>
      <c r="J11" s="49">
        <v>0.637427</v>
      </c>
      <c r="K11" s="49">
        <v>0.050259</v>
      </c>
      <c r="L11" s="49">
        <v>0.09929199999999999</v>
      </c>
      <c r="M11" s="49">
        <v>0</v>
      </c>
      <c r="N11" s="49">
        <v>0.736719</v>
      </c>
      <c r="O11" s="50">
        <v>127762.88</v>
      </c>
    </row>
    <row r="12" spans="1:15" s="33" customFormat="1" ht="12" customHeight="1">
      <c r="A12" s="21" t="s">
        <v>543</v>
      </c>
      <c r="B12" s="22">
        <v>3</v>
      </c>
      <c r="C12" s="23" t="s">
        <v>593</v>
      </c>
      <c r="D12" s="21">
        <v>64</v>
      </c>
      <c r="E12" s="24" t="s">
        <v>333</v>
      </c>
      <c r="F12" s="23" t="s">
        <v>593</v>
      </c>
      <c r="G12" s="21" t="s">
        <v>543</v>
      </c>
      <c r="H12" s="22">
        <v>3</v>
      </c>
      <c r="I12" s="30">
        <v>99689925</v>
      </c>
      <c r="J12" s="26">
        <v>0.637427</v>
      </c>
      <c r="K12" s="26">
        <v>0.050259</v>
      </c>
      <c r="L12" s="26">
        <v>0.09929199999999999</v>
      </c>
      <c r="M12" s="26">
        <v>0</v>
      </c>
      <c r="N12" s="26">
        <v>0.736719</v>
      </c>
      <c r="O12" s="41">
        <v>734436.72</v>
      </c>
    </row>
    <row r="13" spans="1:15" s="33" customFormat="1" ht="12" customHeight="1">
      <c r="A13" s="21" t="s">
        <v>543</v>
      </c>
      <c r="B13" s="22">
        <v>3</v>
      </c>
      <c r="C13" s="23" t="s">
        <v>593</v>
      </c>
      <c r="D13" s="21">
        <v>67</v>
      </c>
      <c r="E13" s="24" t="s">
        <v>270</v>
      </c>
      <c r="F13" s="23" t="s">
        <v>593</v>
      </c>
      <c r="G13" s="21" t="s">
        <v>543</v>
      </c>
      <c r="H13" s="22">
        <v>3</v>
      </c>
      <c r="I13" s="30">
        <v>168377556</v>
      </c>
      <c r="J13" s="26">
        <v>0.637427</v>
      </c>
      <c r="K13" s="26">
        <v>0.050259</v>
      </c>
      <c r="L13" s="26">
        <v>0.09929199999999999</v>
      </c>
      <c r="M13" s="26">
        <v>0</v>
      </c>
      <c r="N13" s="26">
        <v>0.736719</v>
      </c>
      <c r="O13" s="41">
        <v>1240472.45</v>
      </c>
    </row>
    <row r="14" spans="1:15" s="33" customFormat="1" ht="12" customHeight="1">
      <c r="A14" s="21" t="s">
        <v>543</v>
      </c>
      <c r="B14" s="22">
        <v>3</v>
      </c>
      <c r="C14" s="23" t="s">
        <v>593</v>
      </c>
      <c r="D14" s="21">
        <v>74</v>
      </c>
      <c r="E14" s="24" t="s">
        <v>414</v>
      </c>
      <c r="F14" s="23" t="s">
        <v>593</v>
      </c>
      <c r="G14" s="21" t="s">
        <v>543</v>
      </c>
      <c r="H14" s="22">
        <v>3</v>
      </c>
      <c r="I14" s="30">
        <v>538981596</v>
      </c>
      <c r="J14" s="26">
        <v>0.637427</v>
      </c>
      <c r="K14" s="26">
        <v>0.050259</v>
      </c>
      <c r="L14" s="26">
        <v>0.09929199999999999</v>
      </c>
      <c r="M14" s="26">
        <v>0</v>
      </c>
      <c r="N14" s="26">
        <v>0.736719</v>
      </c>
      <c r="O14" s="41">
        <v>3970779.86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824391149</v>
      </c>
      <c r="J15" s="39"/>
      <c r="K15" s="39"/>
      <c r="L15" s="39"/>
      <c r="M15" s="39"/>
      <c r="N15" s="39"/>
      <c r="O15" s="66">
        <f>SUM(O11:O14)</f>
        <v>6073451.91</v>
      </c>
    </row>
    <row r="16" spans="1:15" s="33" customFormat="1" ht="12" customHeight="1">
      <c r="A16" s="21" t="s">
        <v>544</v>
      </c>
      <c r="B16" s="22">
        <v>3</v>
      </c>
      <c r="C16" s="23" t="s">
        <v>545</v>
      </c>
      <c r="D16" s="21">
        <v>9</v>
      </c>
      <c r="E16" s="24" t="s">
        <v>41</v>
      </c>
      <c r="F16" s="25" t="s">
        <v>545</v>
      </c>
      <c r="G16" s="21" t="s">
        <v>544</v>
      </c>
      <c r="H16" s="22">
        <v>3</v>
      </c>
      <c r="I16" s="30">
        <v>3042091</v>
      </c>
      <c r="J16" s="26">
        <v>0.427931</v>
      </c>
      <c r="K16" s="26">
        <v>0.020921</v>
      </c>
      <c r="L16" s="26">
        <v>0.020921</v>
      </c>
      <c r="M16" s="26">
        <v>0</v>
      </c>
      <c r="N16" s="26">
        <v>0.448852</v>
      </c>
      <c r="O16" s="41">
        <v>13654.51</v>
      </c>
    </row>
    <row r="17" spans="1:15" s="33" customFormat="1" ht="12" customHeight="1">
      <c r="A17" s="21" t="s">
        <v>544</v>
      </c>
      <c r="B17" s="22">
        <v>3</v>
      </c>
      <c r="C17" s="23" t="s">
        <v>545</v>
      </c>
      <c r="D17" s="21">
        <v>75</v>
      </c>
      <c r="E17" s="24" t="s">
        <v>62</v>
      </c>
      <c r="F17" s="25" t="s">
        <v>545</v>
      </c>
      <c r="G17" s="21" t="s">
        <v>544</v>
      </c>
      <c r="H17" s="22">
        <v>3</v>
      </c>
      <c r="I17" s="30">
        <v>676642147</v>
      </c>
      <c r="J17" s="26">
        <v>0.427931</v>
      </c>
      <c r="K17" s="26">
        <v>0.020921</v>
      </c>
      <c r="L17" s="26">
        <v>0.020921</v>
      </c>
      <c r="M17" s="26">
        <v>0</v>
      </c>
      <c r="N17" s="26">
        <v>0.448852</v>
      </c>
      <c r="O17" s="41">
        <v>3037122.86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679684238</v>
      </c>
      <c r="J18" s="39"/>
      <c r="K18" s="39"/>
      <c r="L18" s="39"/>
      <c r="M18" s="39"/>
      <c r="N18" s="39"/>
      <c r="O18" s="66">
        <f>SUM(O16:O17)</f>
        <v>3050777.3699999996</v>
      </c>
    </row>
    <row r="19" spans="1:15" s="33" customFormat="1" ht="12" customHeight="1">
      <c r="A19" s="21" t="s">
        <v>546</v>
      </c>
      <c r="B19" s="22">
        <v>3</v>
      </c>
      <c r="C19" s="23" t="s">
        <v>547</v>
      </c>
      <c r="D19" s="21">
        <v>34</v>
      </c>
      <c r="E19" s="24" t="s">
        <v>269</v>
      </c>
      <c r="F19" s="25" t="s">
        <v>547</v>
      </c>
      <c r="G19" s="21" t="s">
        <v>546</v>
      </c>
      <c r="H19" s="22">
        <v>3</v>
      </c>
      <c r="I19" s="30">
        <v>905636</v>
      </c>
      <c r="J19" s="26">
        <v>0.984164</v>
      </c>
      <c r="K19" s="26">
        <v>0.069257</v>
      </c>
      <c r="L19" s="26">
        <v>0.069257</v>
      </c>
      <c r="M19" s="26">
        <v>0</v>
      </c>
      <c r="N19" s="26">
        <v>1.053421</v>
      </c>
      <c r="O19" s="41">
        <v>9540.17</v>
      </c>
    </row>
    <row r="20" spans="1:15" s="33" customFormat="1" ht="12" customHeight="1">
      <c r="A20" s="21" t="s">
        <v>546</v>
      </c>
      <c r="B20" s="22">
        <v>3</v>
      </c>
      <c r="C20" s="23" t="s">
        <v>547</v>
      </c>
      <c r="D20" s="21">
        <v>55</v>
      </c>
      <c r="E20" s="24" t="s">
        <v>275</v>
      </c>
      <c r="F20" s="25" t="s">
        <v>547</v>
      </c>
      <c r="G20" s="21" t="s">
        <v>546</v>
      </c>
      <c r="H20" s="22">
        <v>3</v>
      </c>
      <c r="I20" s="30">
        <v>513176664</v>
      </c>
      <c r="J20" s="26">
        <v>0.984164</v>
      </c>
      <c r="K20" s="26">
        <v>0.069257</v>
      </c>
      <c r="L20" s="26">
        <v>0.069257</v>
      </c>
      <c r="M20" s="26">
        <v>0</v>
      </c>
      <c r="N20" s="26">
        <v>1.053421</v>
      </c>
      <c r="O20" s="41">
        <v>5405911.52</v>
      </c>
    </row>
    <row r="21" spans="1:15" s="33" customFormat="1" ht="12" customHeight="1">
      <c r="A21" s="21" t="s">
        <v>546</v>
      </c>
      <c r="B21" s="22">
        <v>3</v>
      </c>
      <c r="C21" s="23" t="s">
        <v>547</v>
      </c>
      <c r="D21" s="21">
        <v>76</v>
      </c>
      <c r="E21" s="24" t="s">
        <v>243</v>
      </c>
      <c r="F21" s="25" t="s">
        <v>547</v>
      </c>
      <c r="G21" s="21" t="s">
        <v>546</v>
      </c>
      <c r="H21" s="22">
        <v>3</v>
      </c>
      <c r="I21" s="30">
        <v>536921986</v>
      </c>
      <c r="J21" s="26">
        <v>0.984164</v>
      </c>
      <c r="K21" s="26">
        <v>0.069257</v>
      </c>
      <c r="L21" s="26">
        <v>0.069257</v>
      </c>
      <c r="M21" s="26">
        <v>0</v>
      </c>
      <c r="N21" s="26">
        <v>1.053421</v>
      </c>
      <c r="O21" s="41">
        <v>5656049.63</v>
      </c>
    </row>
    <row r="22" spans="1:15" s="33" customFormat="1" ht="12" customHeight="1">
      <c r="A22" s="21" t="s">
        <v>546</v>
      </c>
      <c r="B22" s="22">
        <v>3</v>
      </c>
      <c r="C22" s="23" t="s">
        <v>547</v>
      </c>
      <c r="D22" s="21">
        <v>80</v>
      </c>
      <c r="E22" s="24" t="s">
        <v>96</v>
      </c>
      <c r="F22" s="25" t="s">
        <v>547</v>
      </c>
      <c r="G22" s="21" t="s">
        <v>546</v>
      </c>
      <c r="H22" s="22">
        <v>3</v>
      </c>
      <c r="I22" s="30">
        <v>42263775</v>
      </c>
      <c r="J22" s="26">
        <v>0.984164</v>
      </c>
      <c r="K22" s="26">
        <v>0.069257</v>
      </c>
      <c r="L22" s="26">
        <v>0.069257</v>
      </c>
      <c r="M22" s="26">
        <v>0</v>
      </c>
      <c r="N22" s="26">
        <v>1.053421</v>
      </c>
      <c r="O22" s="41">
        <v>445215.76</v>
      </c>
    </row>
    <row r="23" spans="1:15" s="33" customFormat="1" ht="12" customHeight="1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SUM(I19:I22)</f>
        <v>1093268061</v>
      </c>
      <c r="J23" s="39"/>
      <c r="K23" s="39"/>
      <c r="L23" s="39"/>
      <c r="M23" s="39"/>
      <c r="N23" s="39"/>
      <c r="O23" s="66">
        <f>SUM(O19:O22)</f>
        <v>11516717.08</v>
      </c>
    </row>
    <row r="24" spans="1:15" s="33" customFormat="1" ht="12" customHeight="1">
      <c r="A24" s="21" t="s">
        <v>548</v>
      </c>
      <c r="B24" s="22">
        <v>3</v>
      </c>
      <c r="C24" s="23" t="s">
        <v>549</v>
      </c>
      <c r="D24" s="21">
        <v>76</v>
      </c>
      <c r="E24" s="24" t="s">
        <v>243</v>
      </c>
      <c r="F24" s="25" t="s">
        <v>549</v>
      </c>
      <c r="G24" s="21" t="s">
        <v>548</v>
      </c>
      <c r="H24" s="22">
        <v>3</v>
      </c>
      <c r="I24" s="30">
        <v>379579605</v>
      </c>
      <c r="J24" s="26">
        <v>0.654573</v>
      </c>
      <c r="K24" s="26">
        <v>0</v>
      </c>
      <c r="L24" s="26">
        <v>0</v>
      </c>
      <c r="M24" s="26">
        <v>0</v>
      </c>
      <c r="N24" s="26">
        <v>0.654573</v>
      </c>
      <c r="O24" s="41">
        <v>2484625.69</v>
      </c>
    </row>
    <row r="25" spans="1:15" s="33" customFormat="1" ht="12" customHeight="1">
      <c r="A25" s="21" t="s">
        <v>548</v>
      </c>
      <c r="B25" s="22">
        <v>3</v>
      </c>
      <c r="C25" s="23" t="s">
        <v>549</v>
      </c>
      <c r="D25" s="21">
        <v>80</v>
      </c>
      <c r="E25" s="24" t="s">
        <v>96</v>
      </c>
      <c r="F25" s="25" t="s">
        <v>549</v>
      </c>
      <c r="G25" s="21" t="s">
        <v>548</v>
      </c>
      <c r="H25" s="22">
        <v>3</v>
      </c>
      <c r="I25" s="30">
        <v>27846375</v>
      </c>
      <c r="J25" s="26">
        <v>0.654573</v>
      </c>
      <c r="K25" s="26">
        <v>0</v>
      </c>
      <c r="L25" s="26">
        <v>0</v>
      </c>
      <c r="M25" s="26">
        <v>0</v>
      </c>
      <c r="N25" s="26">
        <v>0.654573</v>
      </c>
      <c r="O25" s="41">
        <v>182274.94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SUM(I24:I25)</f>
        <v>407425980</v>
      </c>
      <c r="J26" s="39"/>
      <c r="K26" s="39"/>
      <c r="L26" s="39"/>
      <c r="M26" s="39"/>
      <c r="N26" s="39"/>
      <c r="O26" s="66">
        <f>SUM(O24:O25)</f>
        <v>2666900.63</v>
      </c>
    </row>
    <row r="27" spans="1:15" s="33" customFormat="1" ht="12" customHeight="1">
      <c r="A27" s="21" t="s">
        <v>550</v>
      </c>
      <c r="B27" s="22">
        <v>3</v>
      </c>
      <c r="C27" s="23" t="s">
        <v>551</v>
      </c>
      <c r="D27" s="21">
        <v>30</v>
      </c>
      <c r="E27" s="24" t="s">
        <v>144</v>
      </c>
      <c r="F27" s="25" t="s">
        <v>551</v>
      </c>
      <c r="G27" s="21" t="s">
        <v>550</v>
      </c>
      <c r="H27" s="22">
        <v>3</v>
      </c>
      <c r="I27" s="30">
        <v>2655477</v>
      </c>
      <c r="J27" s="26">
        <v>0.749804</v>
      </c>
      <c r="K27" s="26">
        <v>0.010874</v>
      </c>
      <c r="L27" s="26">
        <v>0.010874</v>
      </c>
      <c r="M27" s="26">
        <v>0</v>
      </c>
      <c r="N27" s="26">
        <v>0.760678</v>
      </c>
      <c r="O27" s="41">
        <v>20199.66</v>
      </c>
    </row>
    <row r="28" spans="1:15" s="33" customFormat="1" ht="12" customHeight="1">
      <c r="A28" s="21" t="s">
        <v>550</v>
      </c>
      <c r="B28" s="22">
        <v>3</v>
      </c>
      <c r="C28" s="23" t="s">
        <v>551</v>
      </c>
      <c r="D28" s="21">
        <v>76</v>
      </c>
      <c r="E28" s="24" t="s">
        <v>243</v>
      </c>
      <c r="F28" s="25" t="s">
        <v>551</v>
      </c>
      <c r="G28" s="21" t="s">
        <v>550</v>
      </c>
      <c r="H28" s="22">
        <v>3</v>
      </c>
      <c r="I28" s="30">
        <v>395956769</v>
      </c>
      <c r="J28" s="26">
        <v>0.749804</v>
      </c>
      <c r="K28" s="26">
        <v>0.010874</v>
      </c>
      <c r="L28" s="26">
        <v>0.010874</v>
      </c>
      <c r="M28" s="26">
        <v>0</v>
      </c>
      <c r="N28" s="26">
        <v>0.760678</v>
      </c>
      <c r="O28" s="41">
        <v>3011956.03</v>
      </c>
    </row>
    <row r="29" spans="1:15" s="33" customFormat="1" ht="12" customHeight="1">
      <c r="A29" s="21" t="s">
        <v>550</v>
      </c>
      <c r="B29" s="22">
        <v>3</v>
      </c>
      <c r="C29" s="23" t="s">
        <v>551</v>
      </c>
      <c r="D29" s="21">
        <v>80</v>
      </c>
      <c r="E29" s="24" t="s">
        <v>96</v>
      </c>
      <c r="F29" s="25" t="s">
        <v>551</v>
      </c>
      <c r="G29" s="21" t="s">
        <v>550</v>
      </c>
      <c r="H29" s="22">
        <v>3</v>
      </c>
      <c r="I29" s="30">
        <v>65950831</v>
      </c>
      <c r="J29" s="26">
        <v>0.749804</v>
      </c>
      <c r="K29" s="26">
        <v>0.010874</v>
      </c>
      <c r="L29" s="26">
        <v>0.010874</v>
      </c>
      <c r="M29" s="26">
        <v>0</v>
      </c>
      <c r="N29" s="26">
        <v>0.760678</v>
      </c>
      <c r="O29" s="41">
        <v>501674.14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SUM(I27:I29)</f>
        <v>464563077</v>
      </c>
      <c r="J30" s="39"/>
      <c r="K30" s="39"/>
      <c r="L30" s="39"/>
      <c r="M30" s="39"/>
      <c r="N30" s="39"/>
      <c r="O30" s="66">
        <f>SUM(O27:O29)</f>
        <v>3533829.83</v>
      </c>
    </row>
    <row r="31" spans="1:15" s="33" customFormat="1" ht="12" customHeight="1">
      <c r="A31" s="21" t="s">
        <v>552</v>
      </c>
      <c r="B31" s="22">
        <v>3</v>
      </c>
      <c r="C31" s="23" t="s">
        <v>553</v>
      </c>
      <c r="D31" s="21">
        <v>34</v>
      </c>
      <c r="E31" s="24" t="s">
        <v>269</v>
      </c>
      <c r="F31" s="25" t="s">
        <v>553</v>
      </c>
      <c r="G31" s="21" t="s">
        <v>552</v>
      </c>
      <c r="H31" s="22">
        <v>3</v>
      </c>
      <c r="I31" s="30">
        <v>113881482</v>
      </c>
      <c r="J31" s="26">
        <v>0.894324</v>
      </c>
      <c r="K31" s="26">
        <v>0.073322</v>
      </c>
      <c r="L31" s="26">
        <v>0.10176199999999999</v>
      </c>
      <c r="M31" s="26">
        <v>0</v>
      </c>
      <c r="N31" s="26">
        <v>0.996086</v>
      </c>
      <c r="O31" s="41">
        <v>1134357.62</v>
      </c>
    </row>
    <row r="32" spans="1:15" s="33" customFormat="1" ht="12" customHeight="1">
      <c r="A32" s="21" t="s">
        <v>552</v>
      </c>
      <c r="B32" s="22">
        <v>3</v>
      </c>
      <c r="C32" s="23" t="s">
        <v>553</v>
      </c>
      <c r="D32" s="21">
        <v>55</v>
      </c>
      <c r="E32" s="24" t="s">
        <v>275</v>
      </c>
      <c r="F32" s="25" t="s">
        <v>553</v>
      </c>
      <c r="G32" s="21" t="s">
        <v>552</v>
      </c>
      <c r="H32" s="22">
        <v>3</v>
      </c>
      <c r="I32" s="30">
        <v>17996170</v>
      </c>
      <c r="J32" s="26">
        <v>0.894324</v>
      </c>
      <c r="K32" s="26">
        <v>0.073322</v>
      </c>
      <c r="L32" s="26">
        <v>0.10176199999999999</v>
      </c>
      <c r="M32" s="26">
        <v>0</v>
      </c>
      <c r="N32" s="26">
        <v>0.996086</v>
      </c>
      <c r="O32" s="41">
        <v>179257.37</v>
      </c>
    </row>
    <row r="33" spans="1:15" s="33" customFormat="1" ht="12" customHeight="1">
      <c r="A33" s="21" t="s">
        <v>552</v>
      </c>
      <c r="B33" s="22">
        <v>3</v>
      </c>
      <c r="C33" s="23" t="s">
        <v>553</v>
      </c>
      <c r="D33" s="21">
        <v>76</v>
      </c>
      <c r="E33" s="24" t="s">
        <v>243</v>
      </c>
      <c r="F33" s="25" t="s">
        <v>553</v>
      </c>
      <c r="G33" s="21" t="s">
        <v>552</v>
      </c>
      <c r="H33" s="22">
        <v>3</v>
      </c>
      <c r="I33" s="30">
        <v>550065063</v>
      </c>
      <c r="J33" s="26">
        <v>0.894324</v>
      </c>
      <c r="K33" s="26">
        <v>0.073322</v>
      </c>
      <c r="L33" s="26">
        <v>0.10176199999999999</v>
      </c>
      <c r="M33" s="26">
        <v>0</v>
      </c>
      <c r="N33" s="26">
        <v>0.996086</v>
      </c>
      <c r="O33" s="41">
        <v>5479121.33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SUM(I31:I33)</f>
        <v>681942715</v>
      </c>
      <c r="J34" s="39"/>
      <c r="K34" s="39"/>
      <c r="L34" s="39"/>
      <c r="M34" s="39"/>
      <c r="N34" s="39"/>
      <c r="O34" s="66">
        <f>SUM(O31:O33)</f>
        <v>6792736.32</v>
      </c>
    </row>
    <row r="35" spans="1:15" s="33" customFormat="1" ht="12" customHeight="1">
      <c r="A35" s="21"/>
      <c r="B35" s="22"/>
      <c r="C35" s="23"/>
      <c r="D35" s="21"/>
      <c r="E35" s="24"/>
      <c r="F35" s="23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33" customFormat="1" ht="12" customHeight="1">
      <c r="A36" s="34" t="s">
        <v>554</v>
      </c>
      <c r="B36" s="35">
        <v>3</v>
      </c>
      <c r="C36" s="36" t="s">
        <v>650</v>
      </c>
      <c r="D36" s="34">
        <v>77</v>
      </c>
      <c r="E36" s="37" t="s">
        <v>106</v>
      </c>
      <c r="F36" s="36" t="s">
        <v>555</v>
      </c>
      <c r="G36" s="34" t="s">
        <v>554</v>
      </c>
      <c r="H36" s="35">
        <v>3</v>
      </c>
      <c r="I36" s="65">
        <v>2978423073</v>
      </c>
      <c r="J36" s="39">
        <v>1.05</v>
      </c>
      <c r="K36" s="39">
        <v>0</v>
      </c>
      <c r="L36" s="39">
        <v>0</v>
      </c>
      <c r="M36" s="39">
        <v>0</v>
      </c>
      <c r="N36" s="39">
        <v>1.05</v>
      </c>
      <c r="O36" s="66">
        <v>31273448.21</v>
      </c>
    </row>
    <row r="37" spans="1:15" s="33" customFormat="1" ht="12" customHeight="1">
      <c r="A37" s="21"/>
      <c r="B37" s="22"/>
      <c r="C37" s="23"/>
      <c r="D37" s="21"/>
      <c r="E37" s="24"/>
      <c r="F37" s="23"/>
      <c r="G37" s="21"/>
      <c r="H37" s="22"/>
      <c r="I37" s="30"/>
      <c r="J37" s="26"/>
      <c r="K37" s="26"/>
      <c r="L37" s="26"/>
      <c r="M37" s="26"/>
      <c r="N37" s="26"/>
      <c r="O37" s="63"/>
    </row>
    <row r="38" spans="1:15" s="33" customFormat="1" ht="12" customHeight="1">
      <c r="A38" s="34" t="s">
        <v>556</v>
      </c>
      <c r="B38" s="35">
        <v>3</v>
      </c>
      <c r="C38" s="36" t="s">
        <v>651</v>
      </c>
      <c r="D38" s="34">
        <v>77</v>
      </c>
      <c r="E38" s="37" t="s">
        <v>106</v>
      </c>
      <c r="F38" s="36" t="s">
        <v>615</v>
      </c>
      <c r="G38" s="34" t="s">
        <v>556</v>
      </c>
      <c r="H38" s="35">
        <v>3</v>
      </c>
      <c r="I38" s="65">
        <v>5755693697</v>
      </c>
      <c r="J38" s="39">
        <v>1.070696</v>
      </c>
      <c r="K38" s="39">
        <v>0</v>
      </c>
      <c r="L38" s="39">
        <v>0</v>
      </c>
      <c r="M38" s="39">
        <v>0</v>
      </c>
      <c r="N38" s="39">
        <v>1.070696</v>
      </c>
      <c r="O38" s="66">
        <v>61625983.57</v>
      </c>
    </row>
    <row r="39" spans="1:15" s="33" customFormat="1" ht="12" customHeight="1">
      <c r="A39" s="21" t="s">
        <v>557</v>
      </c>
      <c r="B39" s="22">
        <v>3</v>
      </c>
      <c r="C39" s="23" t="s">
        <v>652</v>
      </c>
      <c r="D39" s="21">
        <v>28</v>
      </c>
      <c r="E39" s="24" t="s">
        <v>223</v>
      </c>
      <c r="F39" s="23" t="s">
        <v>558</v>
      </c>
      <c r="G39" s="21" t="s">
        <v>557</v>
      </c>
      <c r="H39" s="22">
        <v>3</v>
      </c>
      <c r="I39" s="30">
        <v>291453000</v>
      </c>
      <c r="J39" s="26">
        <v>1.04383</v>
      </c>
      <c r="K39" s="26">
        <v>0.00617</v>
      </c>
      <c r="L39" s="26">
        <v>0.00617</v>
      </c>
      <c r="M39" s="26">
        <v>0</v>
      </c>
      <c r="N39" s="26">
        <v>1.05</v>
      </c>
      <c r="O39" s="41">
        <v>3060241.24</v>
      </c>
    </row>
    <row r="40" spans="1:15" s="33" customFormat="1" ht="12" customHeight="1">
      <c r="A40" s="21" t="s">
        <v>557</v>
      </c>
      <c r="B40" s="22">
        <v>3</v>
      </c>
      <c r="C40" s="23" t="s">
        <v>653</v>
      </c>
      <c r="D40" s="21">
        <v>77</v>
      </c>
      <c r="E40" s="24" t="s">
        <v>106</v>
      </c>
      <c r="F40" s="23" t="s">
        <v>558</v>
      </c>
      <c r="G40" s="21" t="s">
        <v>557</v>
      </c>
      <c r="H40" s="22">
        <v>3</v>
      </c>
      <c r="I40" s="30">
        <v>2355405731</v>
      </c>
      <c r="J40" s="26">
        <v>1.043834</v>
      </c>
      <c r="K40" s="26">
        <v>0.006166</v>
      </c>
      <c r="L40" s="26">
        <v>0.006166</v>
      </c>
      <c r="M40" s="26">
        <v>0</v>
      </c>
      <c r="N40" s="26">
        <v>1.05</v>
      </c>
      <c r="O40" s="41">
        <v>24731759.1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2646858731</v>
      </c>
      <c r="J41" s="39"/>
      <c r="K41" s="39"/>
      <c r="L41" s="39"/>
      <c r="M41" s="39"/>
      <c r="N41" s="39"/>
      <c r="O41" s="66">
        <f>SUM(O39:O40)</f>
        <v>27792000.340000004</v>
      </c>
    </row>
    <row r="42" spans="1:15" s="33" customFormat="1" ht="12" customHeight="1">
      <c r="A42" s="21"/>
      <c r="B42" s="22"/>
      <c r="C42" s="23"/>
      <c r="D42" s="21"/>
      <c r="E42" s="24"/>
      <c r="F42" s="23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559</v>
      </c>
      <c r="B43" s="35">
        <v>3</v>
      </c>
      <c r="C43" s="36" t="s">
        <v>654</v>
      </c>
      <c r="D43" s="34">
        <v>77</v>
      </c>
      <c r="E43" s="37" t="s">
        <v>106</v>
      </c>
      <c r="F43" s="36" t="s">
        <v>621</v>
      </c>
      <c r="G43" s="34" t="s">
        <v>559</v>
      </c>
      <c r="H43" s="35">
        <v>3</v>
      </c>
      <c r="I43" s="65">
        <v>1572254693</v>
      </c>
      <c r="J43" s="39">
        <v>0.844919</v>
      </c>
      <c r="K43" s="39">
        <v>0.139749</v>
      </c>
      <c r="L43" s="39">
        <v>0.16220500000000002</v>
      </c>
      <c r="M43" s="39">
        <v>0</v>
      </c>
      <c r="N43" s="39">
        <v>1.007124</v>
      </c>
      <c r="O43" s="66">
        <v>15834554.59</v>
      </c>
    </row>
    <row r="44" spans="1:15" s="33" customFormat="1" ht="12" customHeight="1">
      <c r="A44" s="21" t="s">
        <v>560</v>
      </c>
      <c r="B44" s="22">
        <v>3</v>
      </c>
      <c r="C44" s="23" t="s">
        <v>561</v>
      </c>
      <c r="D44" s="21">
        <v>13</v>
      </c>
      <c r="E44" s="24" t="s">
        <v>101</v>
      </c>
      <c r="F44" s="25" t="s">
        <v>561</v>
      </c>
      <c r="G44" s="21" t="s">
        <v>560</v>
      </c>
      <c r="H44" s="22">
        <v>3</v>
      </c>
      <c r="I44" s="30">
        <v>239596034</v>
      </c>
      <c r="J44" s="26">
        <v>0.86555</v>
      </c>
      <c r="K44" s="26">
        <v>0.085</v>
      </c>
      <c r="L44" s="26">
        <v>0.085</v>
      </c>
      <c r="M44" s="26">
        <v>0</v>
      </c>
      <c r="N44" s="26">
        <v>0.95055</v>
      </c>
      <c r="O44" s="41">
        <v>2277480.42</v>
      </c>
    </row>
    <row r="45" spans="1:15" s="33" customFormat="1" ht="12" customHeight="1">
      <c r="A45" s="21" t="s">
        <v>560</v>
      </c>
      <c r="B45" s="22">
        <v>3</v>
      </c>
      <c r="C45" s="23" t="s">
        <v>561</v>
      </c>
      <c r="D45" s="21">
        <v>77</v>
      </c>
      <c r="E45" s="24" t="s">
        <v>106</v>
      </c>
      <c r="F45" s="25" t="s">
        <v>561</v>
      </c>
      <c r="G45" s="21" t="s">
        <v>560</v>
      </c>
      <c r="H45" s="22">
        <v>3</v>
      </c>
      <c r="I45" s="30">
        <v>848113</v>
      </c>
      <c r="J45" s="26">
        <v>0.86555</v>
      </c>
      <c r="K45" s="26">
        <v>0.085</v>
      </c>
      <c r="L45" s="26">
        <v>0.085</v>
      </c>
      <c r="M45" s="26">
        <v>0</v>
      </c>
      <c r="N45" s="26">
        <v>0.95055</v>
      </c>
      <c r="O45" s="41">
        <v>8061.73</v>
      </c>
    </row>
    <row r="46" spans="1:15" s="33" customFormat="1" ht="12" customHeight="1">
      <c r="A46" s="21" t="s">
        <v>560</v>
      </c>
      <c r="B46" s="22">
        <v>3</v>
      </c>
      <c r="C46" s="23" t="s">
        <v>561</v>
      </c>
      <c r="D46" s="21">
        <v>78</v>
      </c>
      <c r="E46" s="24" t="s">
        <v>95</v>
      </c>
      <c r="F46" s="25" t="s">
        <v>561</v>
      </c>
      <c r="G46" s="21" t="s">
        <v>560</v>
      </c>
      <c r="H46" s="22">
        <v>3</v>
      </c>
      <c r="I46" s="30">
        <v>614061502</v>
      </c>
      <c r="J46" s="26">
        <v>0.86555</v>
      </c>
      <c r="K46" s="26">
        <v>0.085</v>
      </c>
      <c r="L46" s="26">
        <v>0.085</v>
      </c>
      <c r="M46" s="26">
        <v>0</v>
      </c>
      <c r="N46" s="26">
        <v>0.95055</v>
      </c>
      <c r="O46" s="41">
        <v>5836973.12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854505649</v>
      </c>
      <c r="J47" s="39"/>
      <c r="K47" s="39"/>
      <c r="L47" s="39"/>
      <c r="M47" s="39"/>
      <c r="N47" s="39"/>
      <c r="O47" s="95">
        <f>SUM(O44:O46)</f>
        <v>8122515.27</v>
      </c>
    </row>
    <row r="48" ht="12.75">
      <c r="A48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2018 Annual Report&amp;R&amp;"Times New Roman,Regular"Table 13, Page 68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57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/>
      <c r="B4" s="22"/>
      <c r="C4" s="23"/>
      <c r="D4" s="21"/>
      <c r="E4" s="24"/>
      <c r="F4" s="25"/>
      <c r="G4" s="21"/>
      <c r="H4" s="22"/>
      <c r="I4" s="30"/>
      <c r="J4" s="26"/>
      <c r="K4" s="26"/>
      <c r="L4" s="26"/>
      <c r="M4" s="26"/>
      <c r="N4" s="26"/>
      <c r="O4" s="41"/>
    </row>
    <row r="5" spans="1:15" s="33" customFormat="1" ht="12" customHeight="1">
      <c r="A5" s="34" t="s">
        <v>562</v>
      </c>
      <c r="B5" s="35">
        <v>3</v>
      </c>
      <c r="C5" s="36" t="s">
        <v>563</v>
      </c>
      <c r="D5" s="34">
        <v>78</v>
      </c>
      <c r="E5" s="37" t="s">
        <v>95</v>
      </c>
      <c r="F5" s="38" t="s">
        <v>563</v>
      </c>
      <c r="G5" s="34" t="s">
        <v>562</v>
      </c>
      <c r="H5" s="35">
        <v>3</v>
      </c>
      <c r="I5" s="65">
        <v>319820044</v>
      </c>
      <c r="J5" s="39">
        <v>0.950001</v>
      </c>
      <c r="K5" s="39">
        <v>0.035341</v>
      </c>
      <c r="L5" s="39">
        <v>0.06373999999999999</v>
      </c>
      <c r="M5" s="39">
        <v>0</v>
      </c>
      <c r="N5" s="39">
        <v>1.013741</v>
      </c>
      <c r="O5" s="95">
        <v>3242153.24</v>
      </c>
    </row>
    <row r="6" spans="1:15" s="33" customFormat="1" ht="12" customHeight="1">
      <c r="A6" s="21"/>
      <c r="B6" s="22"/>
      <c r="C6" s="23"/>
      <c r="D6" s="21"/>
      <c r="E6" s="24"/>
      <c r="F6" s="25"/>
      <c r="G6" s="21"/>
      <c r="H6" s="22"/>
      <c r="I6" s="61"/>
      <c r="J6" s="26"/>
      <c r="K6" s="26"/>
      <c r="L6" s="26"/>
      <c r="M6" s="26"/>
      <c r="N6" s="26"/>
      <c r="O6" s="63"/>
    </row>
    <row r="7" spans="1:15" s="33" customFormat="1" ht="12" customHeight="1">
      <c r="A7" s="34" t="s">
        <v>564</v>
      </c>
      <c r="B7" s="35">
        <v>3</v>
      </c>
      <c r="C7" s="36" t="s">
        <v>565</v>
      </c>
      <c r="D7" s="34">
        <v>78</v>
      </c>
      <c r="E7" s="37" t="s">
        <v>95</v>
      </c>
      <c r="F7" s="38" t="s">
        <v>565</v>
      </c>
      <c r="G7" s="34" t="s">
        <v>564</v>
      </c>
      <c r="H7" s="35">
        <v>3</v>
      </c>
      <c r="I7" s="65">
        <v>1017853577</v>
      </c>
      <c r="J7" s="39">
        <v>0.89438</v>
      </c>
      <c r="K7" s="39">
        <v>0.139902</v>
      </c>
      <c r="L7" s="39">
        <v>0.161507</v>
      </c>
      <c r="M7" s="39">
        <v>0</v>
      </c>
      <c r="N7" s="39">
        <v>1.055887</v>
      </c>
      <c r="O7" s="66">
        <v>10747408.96</v>
      </c>
    </row>
    <row r="8" spans="1:15" s="33" customFormat="1" ht="12" customHeight="1">
      <c r="A8" s="21"/>
      <c r="B8" s="22"/>
      <c r="C8" s="23"/>
      <c r="D8" s="21"/>
      <c r="E8" s="24"/>
      <c r="F8" s="25"/>
      <c r="G8" s="21"/>
      <c r="H8" s="22"/>
      <c r="I8" s="61"/>
      <c r="J8" s="26"/>
      <c r="K8" s="26"/>
      <c r="L8" s="26"/>
      <c r="M8" s="26"/>
      <c r="N8" s="26"/>
      <c r="O8" s="63"/>
    </row>
    <row r="9" spans="1:15" s="33" customFormat="1" ht="12" customHeight="1">
      <c r="A9" s="34" t="s">
        <v>603</v>
      </c>
      <c r="B9" s="35">
        <v>3</v>
      </c>
      <c r="C9" s="36" t="s">
        <v>602</v>
      </c>
      <c r="D9" s="34">
        <v>78</v>
      </c>
      <c r="E9" s="37" t="s">
        <v>95</v>
      </c>
      <c r="F9" s="38" t="s">
        <v>602</v>
      </c>
      <c r="G9" s="34" t="s">
        <v>603</v>
      </c>
      <c r="H9" s="35">
        <v>3</v>
      </c>
      <c r="I9" s="65">
        <v>422438191</v>
      </c>
      <c r="J9" s="39">
        <v>0.788775</v>
      </c>
      <c r="K9" s="39">
        <v>0.139972</v>
      </c>
      <c r="L9" s="39">
        <v>0.173265</v>
      </c>
      <c r="M9" s="39">
        <v>0.021184</v>
      </c>
      <c r="N9" s="39">
        <v>0.983224</v>
      </c>
      <c r="O9" s="66">
        <v>4153522.44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61"/>
      <c r="J10" s="26"/>
      <c r="K10" s="26"/>
      <c r="L10" s="26"/>
      <c r="M10" s="26"/>
      <c r="N10" s="26"/>
      <c r="O10" s="63"/>
    </row>
    <row r="11" spans="1:15" s="33" customFormat="1" ht="12" customHeight="1">
      <c r="A11" s="34" t="s">
        <v>463</v>
      </c>
      <c r="B11" s="35">
        <v>3</v>
      </c>
      <c r="C11" s="36" t="s">
        <v>464</v>
      </c>
      <c r="D11" s="34">
        <v>78</v>
      </c>
      <c r="E11" s="37" t="s">
        <v>95</v>
      </c>
      <c r="F11" s="38" t="s">
        <v>464</v>
      </c>
      <c r="G11" s="34" t="s">
        <v>463</v>
      </c>
      <c r="H11" s="35">
        <v>3</v>
      </c>
      <c r="I11" s="65">
        <v>309706044</v>
      </c>
      <c r="J11" s="39">
        <v>0.919487</v>
      </c>
      <c r="K11" s="39">
        <v>0.078282</v>
      </c>
      <c r="L11" s="39">
        <v>0.129656</v>
      </c>
      <c r="M11" s="39">
        <v>0</v>
      </c>
      <c r="N11" s="39">
        <v>1.049143</v>
      </c>
      <c r="O11" s="66">
        <v>3249266.48</v>
      </c>
    </row>
    <row r="12" spans="1:15" s="42" customFormat="1" ht="14.25">
      <c r="A12" s="5"/>
      <c r="B12" s="6"/>
      <c r="C12" s="80"/>
      <c r="D12" s="5"/>
      <c r="E12" s="6"/>
      <c r="F12" s="81"/>
      <c r="G12" s="5"/>
      <c r="H12" s="6"/>
      <c r="I12" s="82"/>
      <c r="J12" s="79"/>
      <c r="K12" s="79"/>
      <c r="L12" s="79"/>
      <c r="M12" s="79"/>
      <c r="N12" s="82"/>
      <c r="O12" s="83"/>
    </row>
    <row r="13" spans="1:15" s="33" customFormat="1" ht="12" customHeight="1">
      <c r="A13" s="34" t="s">
        <v>465</v>
      </c>
      <c r="B13" s="35">
        <v>3</v>
      </c>
      <c r="C13" s="36" t="s">
        <v>466</v>
      </c>
      <c r="D13" s="34">
        <v>79</v>
      </c>
      <c r="E13" s="37" t="s">
        <v>37</v>
      </c>
      <c r="F13" s="38" t="s">
        <v>466</v>
      </c>
      <c r="G13" s="34" t="s">
        <v>465</v>
      </c>
      <c r="H13" s="35">
        <v>3</v>
      </c>
      <c r="I13" s="65">
        <v>48770679</v>
      </c>
      <c r="J13" s="39">
        <v>0.92165</v>
      </c>
      <c r="K13" s="39">
        <v>0.12427</v>
      </c>
      <c r="L13" s="39">
        <v>0.12427</v>
      </c>
      <c r="M13" s="39">
        <v>0</v>
      </c>
      <c r="N13" s="39">
        <v>1.04592</v>
      </c>
      <c r="O13" s="66">
        <v>510103.98</v>
      </c>
    </row>
    <row r="14" spans="1:15" s="33" customFormat="1" ht="12" customHeight="1">
      <c r="A14" s="21" t="s">
        <v>467</v>
      </c>
      <c r="B14" s="22">
        <v>3</v>
      </c>
      <c r="C14" s="23" t="s">
        <v>468</v>
      </c>
      <c r="D14" s="21">
        <v>79</v>
      </c>
      <c r="E14" s="24" t="s">
        <v>37</v>
      </c>
      <c r="F14" s="25" t="s">
        <v>468</v>
      </c>
      <c r="G14" s="21" t="s">
        <v>467</v>
      </c>
      <c r="H14" s="22">
        <v>3</v>
      </c>
      <c r="I14" s="30">
        <v>304202904</v>
      </c>
      <c r="J14" s="26">
        <v>0.99</v>
      </c>
      <c r="K14" s="26">
        <v>0.06</v>
      </c>
      <c r="L14" s="26">
        <v>0.11199999999999999</v>
      </c>
      <c r="M14" s="26">
        <v>0</v>
      </c>
      <c r="N14" s="26">
        <v>1.102</v>
      </c>
      <c r="O14" s="41">
        <v>3352322.76</v>
      </c>
    </row>
    <row r="15" spans="1:15" s="33" customFormat="1" ht="12" customHeight="1">
      <c r="A15" s="21" t="s">
        <v>467</v>
      </c>
      <c r="B15" s="22">
        <v>3</v>
      </c>
      <c r="C15" s="23" t="s">
        <v>468</v>
      </c>
      <c r="D15" s="21">
        <v>83</v>
      </c>
      <c r="E15" s="24" t="s">
        <v>202</v>
      </c>
      <c r="F15" s="25" t="s">
        <v>468</v>
      </c>
      <c r="G15" s="21" t="s">
        <v>467</v>
      </c>
      <c r="H15" s="22">
        <v>3</v>
      </c>
      <c r="I15" s="30">
        <v>82725063</v>
      </c>
      <c r="J15" s="26">
        <v>0.99</v>
      </c>
      <c r="K15" s="26">
        <v>0.06</v>
      </c>
      <c r="L15" s="26">
        <v>0.11199999999999999</v>
      </c>
      <c r="M15" s="26">
        <v>0</v>
      </c>
      <c r="N15" s="26">
        <v>1.102</v>
      </c>
      <c r="O15" s="41">
        <v>911632.02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SUM(I14:I15)</f>
        <v>386927967</v>
      </c>
      <c r="J16" s="71"/>
      <c r="K16" s="71"/>
      <c r="L16" s="71"/>
      <c r="M16" s="71"/>
      <c r="N16" s="71"/>
      <c r="O16" s="66">
        <f>SUM(O14:O15)</f>
        <v>4263954.779999999</v>
      </c>
    </row>
    <row r="17" spans="1:15" s="33" customFormat="1" ht="12" customHeight="1">
      <c r="A17" s="21"/>
      <c r="B17" s="22"/>
      <c r="C17" s="23"/>
      <c r="D17" s="21"/>
      <c r="E17" s="24"/>
      <c r="F17" s="25"/>
      <c r="G17" s="21"/>
      <c r="H17" s="22"/>
      <c r="I17" s="30"/>
      <c r="J17" s="26"/>
      <c r="K17" s="26"/>
      <c r="L17" s="26"/>
      <c r="M17" s="26"/>
      <c r="N17" s="26"/>
      <c r="O17" s="41"/>
    </row>
    <row r="18" spans="1:15" s="33" customFormat="1" ht="12" customHeight="1">
      <c r="A18" s="34" t="s">
        <v>469</v>
      </c>
      <c r="B18" s="35">
        <v>3</v>
      </c>
      <c r="C18" s="36" t="s">
        <v>470</v>
      </c>
      <c r="D18" s="34">
        <v>79</v>
      </c>
      <c r="E18" s="37" t="s">
        <v>37</v>
      </c>
      <c r="F18" s="38" t="s">
        <v>470</v>
      </c>
      <c r="G18" s="34" t="s">
        <v>469</v>
      </c>
      <c r="H18" s="35">
        <v>3</v>
      </c>
      <c r="I18" s="65">
        <v>780234503</v>
      </c>
      <c r="J18" s="39">
        <v>1.05</v>
      </c>
      <c r="K18" s="39">
        <v>0</v>
      </c>
      <c r="L18" s="39">
        <v>0</v>
      </c>
      <c r="M18" s="39">
        <v>0</v>
      </c>
      <c r="N18" s="39">
        <v>1.05</v>
      </c>
      <c r="O18" s="66">
        <v>8192475.78</v>
      </c>
    </row>
    <row r="19" spans="1:15" s="33" customFormat="1" ht="12" customHeight="1">
      <c r="A19" s="21" t="s">
        <v>471</v>
      </c>
      <c r="B19" s="22">
        <v>3</v>
      </c>
      <c r="C19" s="23" t="s">
        <v>472</v>
      </c>
      <c r="D19" s="21">
        <v>79</v>
      </c>
      <c r="E19" s="24" t="s">
        <v>37</v>
      </c>
      <c r="F19" s="25" t="s">
        <v>472</v>
      </c>
      <c r="G19" s="21" t="s">
        <v>471</v>
      </c>
      <c r="H19" s="22">
        <v>3</v>
      </c>
      <c r="I19" s="30">
        <v>257947854</v>
      </c>
      <c r="J19" s="26">
        <v>0.94054</v>
      </c>
      <c r="K19" s="26">
        <v>0.09322</v>
      </c>
      <c r="L19" s="26">
        <v>0.09322</v>
      </c>
      <c r="M19" s="26">
        <v>0</v>
      </c>
      <c r="N19" s="26">
        <v>1.03376</v>
      </c>
      <c r="O19" s="41">
        <v>2666567.11</v>
      </c>
    </row>
    <row r="20" spans="1:15" s="33" customFormat="1" ht="12" customHeight="1">
      <c r="A20" s="21" t="s">
        <v>471</v>
      </c>
      <c r="B20" s="22">
        <v>3</v>
      </c>
      <c r="C20" s="23" t="s">
        <v>472</v>
      </c>
      <c r="D20" s="21">
        <v>83</v>
      </c>
      <c r="E20" s="24" t="s">
        <v>202</v>
      </c>
      <c r="F20" s="25" t="s">
        <v>472</v>
      </c>
      <c r="G20" s="21" t="s">
        <v>471</v>
      </c>
      <c r="H20" s="22">
        <v>3</v>
      </c>
      <c r="I20" s="30">
        <v>45442146</v>
      </c>
      <c r="J20" s="26">
        <v>0.940538</v>
      </c>
      <c r="K20" s="26">
        <v>0.093221</v>
      </c>
      <c r="L20" s="26">
        <v>0.093221</v>
      </c>
      <c r="M20" s="26">
        <v>0</v>
      </c>
      <c r="N20" s="26">
        <v>1.033759</v>
      </c>
      <c r="O20" s="41">
        <v>469763.14</v>
      </c>
    </row>
    <row r="21" spans="1:15" s="33" customFormat="1" ht="12" customHeight="1">
      <c r="A21" s="34"/>
      <c r="B21" s="35"/>
      <c r="C21" s="36"/>
      <c r="D21" s="34"/>
      <c r="E21" s="37"/>
      <c r="F21" s="64" t="s">
        <v>582</v>
      </c>
      <c r="G21" s="34"/>
      <c r="H21" s="35"/>
      <c r="I21" s="65">
        <f>SUM(I19:I20)</f>
        <v>303390000</v>
      </c>
      <c r="J21" s="39"/>
      <c r="K21" s="39"/>
      <c r="L21" s="39"/>
      <c r="M21" s="39"/>
      <c r="N21" s="39"/>
      <c r="O21" s="66">
        <f>SUM(O19:O20)</f>
        <v>3136330.25</v>
      </c>
    </row>
    <row r="22" spans="1:15" s="33" customFormat="1" ht="12" customHeight="1">
      <c r="A22" s="21" t="s">
        <v>473</v>
      </c>
      <c r="B22" s="22">
        <v>3</v>
      </c>
      <c r="C22" s="23" t="s">
        <v>474</v>
      </c>
      <c r="D22" s="21">
        <v>62</v>
      </c>
      <c r="E22" s="24" t="s">
        <v>36</v>
      </c>
      <c r="F22" s="25" t="s">
        <v>474</v>
      </c>
      <c r="G22" s="21" t="s">
        <v>473</v>
      </c>
      <c r="H22" s="22">
        <v>3</v>
      </c>
      <c r="I22" s="30">
        <v>782917</v>
      </c>
      <c r="J22" s="26">
        <v>1.04042</v>
      </c>
      <c r="K22" s="26">
        <v>0.05193</v>
      </c>
      <c r="L22" s="26">
        <v>0.061509999999999995</v>
      </c>
      <c r="M22" s="26">
        <v>0</v>
      </c>
      <c r="N22" s="26">
        <v>1.10193</v>
      </c>
      <c r="O22" s="41">
        <v>8627.22</v>
      </c>
    </row>
    <row r="23" spans="1:15" s="33" customFormat="1" ht="12" customHeight="1">
      <c r="A23" s="21" t="s">
        <v>473</v>
      </c>
      <c r="B23" s="22">
        <v>3</v>
      </c>
      <c r="C23" s="23" t="s">
        <v>474</v>
      </c>
      <c r="D23" s="21">
        <v>79</v>
      </c>
      <c r="E23" s="24" t="s">
        <v>37</v>
      </c>
      <c r="F23" s="25" t="s">
        <v>474</v>
      </c>
      <c r="G23" s="21" t="s">
        <v>473</v>
      </c>
      <c r="H23" s="22">
        <v>3</v>
      </c>
      <c r="I23" s="30">
        <v>1535459373</v>
      </c>
      <c r="J23" s="26">
        <v>1.04042</v>
      </c>
      <c r="K23" s="26">
        <v>0.00958</v>
      </c>
      <c r="L23" s="26">
        <v>0.061509999999999995</v>
      </c>
      <c r="M23" s="26">
        <v>0</v>
      </c>
      <c r="N23" s="26">
        <v>1.10193</v>
      </c>
      <c r="O23" s="41">
        <v>16919715.14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SUM(I22:I23)</f>
        <v>1536242290</v>
      </c>
      <c r="J24" s="39"/>
      <c r="K24" s="39"/>
      <c r="L24" s="39"/>
      <c r="M24" s="39"/>
      <c r="N24" s="39"/>
      <c r="O24" s="66">
        <f>SUM(O22:O23)</f>
        <v>16928342.36</v>
      </c>
    </row>
    <row r="25" spans="1:15" s="33" customFormat="1" ht="12" customHeight="1">
      <c r="A25" s="21" t="s">
        <v>475</v>
      </c>
      <c r="B25" s="22">
        <v>3</v>
      </c>
      <c r="C25" s="23" t="s">
        <v>476</v>
      </c>
      <c r="D25" s="21">
        <v>55</v>
      </c>
      <c r="E25" s="24" t="s">
        <v>275</v>
      </c>
      <c r="F25" s="25" t="s">
        <v>476</v>
      </c>
      <c r="G25" s="21" t="s">
        <v>475</v>
      </c>
      <c r="H25" s="22">
        <v>3</v>
      </c>
      <c r="I25" s="30">
        <v>68431974</v>
      </c>
      <c r="J25" s="26">
        <v>0.796884</v>
      </c>
      <c r="K25" s="26">
        <v>0.045098</v>
      </c>
      <c r="L25" s="26">
        <v>0.045098</v>
      </c>
      <c r="M25" s="26">
        <v>0</v>
      </c>
      <c r="N25" s="26">
        <v>0.841982</v>
      </c>
      <c r="O25" s="41">
        <v>576185.02</v>
      </c>
    </row>
    <row r="26" spans="1:15" s="33" customFormat="1" ht="12" customHeight="1">
      <c r="A26" s="21" t="s">
        <v>475</v>
      </c>
      <c r="B26" s="22">
        <v>3</v>
      </c>
      <c r="C26" s="23" t="s">
        <v>476</v>
      </c>
      <c r="D26" s="21">
        <v>76</v>
      </c>
      <c r="E26" s="24" t="s">
        <v>243</v>
      </c>
      <c r="F26" s="25" t="s">
        <v>476</v>
      </c>
      <c r="G26" s="21" t="s">
        <v>475</v>
      </c>
      <c r="H26" s="22">
        <v>3</v>
      </c>
      <c r="I26" s="30">
        <v>2238465</v>
      </c>
      <c r="J26" s="26">
        <v>0.796884</v>
      </c>
      <c r="K26" s="26">
        <v>0.045098</v>
      </c>
      <c r="L26" s="26">
        <v>0.045098</v>
      </c>
      <c r="M26" s="26">
        <v>0</v>
      </c>
      <c r="N26" s="26">
        <v>0.841982</v>
      </c>
      <c r="O26" s="41">
        <v>18847.49</v>
      </c>
    </row>
    <row r="27" spans="1:15" s="33" customFormat="1" ht="12" customHeight="1">
      <c r="A27" s="21" t="s">
        <v>475</v>
      </c>
      <c r="B27" s="22">
        <v>3</v>
      </c>
      <c r="C27" s="23" t="s">
        <v>476</v>
      </c>
      <c r="D27" s="21">
        <v>80</v>
      </c>
      <c r="E27" s="24" t="s">
        <v>96</v>
      </c>
      <c r="F27" s="25" t="s">
        <v>476</v>
      </c>
      <c r="G27" s="21" t="s">
        <v>475</v>
      </c>
      <c r="H27" s="22">
        <v>3</v>
      </c>
      <c r="I27" s="30">
        <v>594569925</v>
      </c>
      <c r="J27" s="26">
        <v>0.796884</v>
      </c>
      <c r="K27" s="26">
        <v>0.045098</v>
      </c>
      <c r="L27" s="26">
        <v>0.045098</v>
      </c>
      <c r="M27" s="26">
        <v>0</v>
      </c>
      <c r="N27" s="26">
        <v>0.841982</v>
      </c>
      <c r="O27" s="41">
        <v>5006178.2</v>
      </c>
    </row>
    <row r="28" spans="1:15" s="33" customFormat="1" ht="12" customHeight="1">
      <c r="A28" s="34"/>
      <c r="B28" s="35"/>
      <c r="C28" s="36"/>
      <c r="D28" s="34"/>
      <c r="E28" s="37"/>
      <c r="F28" s="64" t="s">
        <v>582</v>
      </c>
      <c r="G28" s="34"/>
      <c r="H28" s="35"/>
      <c r="I28" s="65">
        <f>SUM(I25:I27)</f>
        <v>665240364</v>
      </c>
      <c r="J28" s="39"/>
      <c r="K28" s="39"/>
      <c r="L28" s="39"/>
      <c r="M28" s="39"/>
      <c r="N28" s="39"/>
      <c r="O28" s="66">
        <f>SUM(O25:O27)</f>
        <v>5601210.71</v>
      </c>
    </row>
    <row r="29" spans="1:15" s="33" customFormat="1" ht="12" customHeight="1">
      <c r="A29" s="21" t="s">
        <v>477</v>
      </c>
      <c r="B29" s="22">
        <v>3</v>
      </c>
      <c r="C29" s="23" t="s">
        <v>478</v>
      </c>
      <c r="D29" s="21">
        <v>12</v>
      </c>
      <c r="E29" s="24" t="s">
        <v>92</v>
      </c>
      <c r="F29" s="25" t="s">
        <v>478</v>
      </c>
      <c r="G29" s="21" t="s">
        <v>477</v>
      </c>
      <c r="H29" s="22">
        <v>3</v>
      </c>
      <c r="I29" s="30">
        <v>65700686</v>
      </c>
      <c r="J29" s="26">
        <v>0.78902</v>
      </c>
      <c r="K29" s="26">
        <v>0.030002</v>
      </c>
      <c r="L29" s="26">
        <v>0.038549</v>
      </c>
      <c r="M29" s="26">
        <v>0</v>
      </c>
      <c r="N29" s="26">
        <v>0.827569</v>
      </c>
      <c r="O29" s="41">
        <v>543718.6</v>
      </c>
    </row>
    <row r="30" spans="1:15" s="33" customFormat="1" ht="12" customHeight="1">
      <c r="A30" s="21" t="s">
        <v>477</v>
      </c>
      <c r="B30" s="22">
        <v>3</v>
      </c>
      <c r="C30" s="23" t="s">
        <v>478</v>
      </c>
      <c r="D30" s="21">
        <v>80</v>
      </c>
      <c r="E30" s="24" t="s">
        <v>96</v>
      </c>
      <c r="F30" s="25" t="s">
        <v>478</v>
      </c>
      <c r="G30" s="21" t="s">
        <v>477</v>
      </c>
      <c r="H30" s="22">
        <v>3</v>
      </c>
      <c r="I30" s="30">
        <v>1548585370</v>
      </c>
      <c r="J30" s="26">
        <v>0.78902</v>
      </c>
      <c r="K30" s="26">
        <v>0.030002</v>
      </c>
      <c r="L30" s="26">
        <v>0.038549</v>
      </c>
      <c r="M30" s="26">
        <v>0</v>
      </c>
      <c r="N30" s="26">
        <v>0.827569</v>
      </c>
      <c r="O30" s="41">
        <v>12815641.68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SUM(I29:I30)</f>
        <v>1614286056</v>
      </c>
      <c r="J31" s="39"/>
      <c r="K31" s="39"/>
      <c r="L31" s="39"/>
      <c r="M31" s="39"/>
      <c r="N31" s="39"/>
      <c r="O31" s="66">
        <f>SUM(O29:O30)</f>
        <v>13359360.28</v>
      </c>
    </row>
    <row r="32" spans="1:15" s="33" customFormat="1" ht="12" customHeight="1">
      <c r="A32" s="21" t="s">
        <v>479</v>
      </c>
      <c r="B32" s="22">
        <v>3</v>
      </c>
      <c r="C32" s="23" t="s">
        <v>480</v>
      </c>
      <c r="D32" s="21">
        <v>12</v>
      </c>
      <c r="E32" s="24" t="s">
        <v>92</v>
      </c>
      <c r="F32" s="25" t="s">
        <v>480</v>
      </c>
      <c r="G32" s="21" t="s">
        <v>479</v>
      </c>
      <c r="H32" s="22">
        <v>3</v>
      </c>
      <c r="I32" s="30">
        <v>47542180</v>
      </c>
      <c r="J32" s="26">
        <v>0.405837</v>
      </c>
      <c r="K32" s="26">
        <v>0.028474</v>
      </c>
      <c r="L32" s="26">
        <v>0.039547</v>
      </c>
      <c r="M32" s="26">
        <v>0</v>
      </c>
      <c r="N32" s="26">
        <v>0.445384</v>
      </c>
      <c r="O32" s="41">
        <v>211745.26</v>
      </c>
    </row>
    <row r="33" spans="1:15" s="33" customFormat="1" ht="12" customHeight="1">
      <c r="A33" s="21" t="s">
        <v>479</v>
      </c>
      <c r="B33" s="22">
        <v>3</v>
      </c>
      <c r="C33" s="23" t="s">
        <v>480</v>
      </c>
      <c r="D33" s="21">
        <v>72</v>
      </c>
      <c r="E33" s="24" t="s">
        <v>186</v>
      </c>
      <c r="F33" s="25" t="s">
        <v>480</v>
      </c>
      <c r="G33" s="21" t="s">
        <v>479</v>
      </c>
      <c r="H33" s="22">
        <v>3</v>
      </c>
      <c r="I33" s="30">
        <v>51470201</v>
      </c>
      <c r="J33" s="26">
        <v>0.405837</v>
      </c>
      <c r="K33" s="26">
        <v>0.028474</v>
      </c>
      <c r="L33" s="26">
        <v>0.039547</v>
      </c>
      <c r="M33" s="26">
        <v>0</v>
      </c>
      <c r="N33" s="26">
        <v>0.445384</v>
      </c>
      <c r="O33" s="41">
        <v>229240.15</v>
      </c>
    </row>
    <row r="34" spans="1:15" s="33" customFormat="1" ht="12" customHeight="1">
      <c r="A34" s="21" t="s">
        <v>479</v>
      </c>
      <c r="B34" s="22">
        <v>3</v>
      </c>
      <c r="C34" s="23" t="s">
        <v>480</v>
      </c>
      <c r="D34" s="21">
        <v>80</v>
      </c>
      <c r="E34" s="24" t="s">
        <v>96</v>
      </c>
      <c r="F34" s="25" t="s">
        <v>480</v>
      </c>
      <c r="G34" s="21" t="s">
        <v>479</v>
      </c>
      <c r="H34" s="22">
        <v>3</v>
      </c>
      <c r="I34" s="30">
        <v>767537295</v>
      </c>
      <c r="J34" s="26">
        <v>0.405837</v>
      </c>
      <c r="K34" s="26">
        <v>0.028474</v>
      </c>
      <c r="L34" s="26">
        <v>0.039547</v>
      </c>
      <c r="M34" s="26">
        <v>0</v>
      </c>
      <c r="N34" s="26">
        <v>0.445384</v>
      </c>
      <c r="O34" s="41">
        <v>3418499.42</v>
      </c>
    </row>
    <row r="35" spans="1:15" s="33" customFormat="1" ht="12" customHeight="1">
      <c r="A35" s="21" t="s">
        <v>479</v>
      </c>
      <c r="B35" s="22">
        <v>3</v>
      </c>
      <c r="C35" s="23" t="s">
        <v>480</v>
      </c>
      <c r="D35" s="21">
        <v>93</v>
      </c>
      <c r="E35" s="24" t="s">
        <v>146</v>
      </c>
      <c r="F35" s="25" t="s">
        <v>480</v>
      </c>
      <c r="G35" s="21" t="s">
        <v>479</v>
      </c>
      <c r="H35" s="22">
        <v>3</v>
      </c>
      <c r="I35" s="30">
        <v>731434504</v>
      </c>
      <c r="J35" s="26">
        <v>0.405837</v>
      </c>
      <c r="K35" s="26">
        <v>0.028474</v>
      </c>
      <c r="L35" s="26">
        <v>0.039547</v>
      </c>
      <c r="M35" s="26">
        <v>0</v>
      </c>
      <c r="N35" s="26">
        <v>0.445384</v>
      </c>
      <c r="O35" s="41">
        <v>3257700.58</v>
      </c>
    </row>
    <row r="36" spans="1:15" s="33" customFormat="1" ht="12" customHeight="1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SUM(I32:I35)</f>
        <v>1597984180</v>
      </c>
      <c r="J36" s="39"/>
      <c r="K36" s="39"/>
      <c r="L36" s="39"/>
      <c r="M36" s="39"/>
      <c r="N36" s="39"/>
      <c r="O36" s="66">
        <f>SUM(O32:O35)</f>
        <v>7117185.41</v>
      </c>
    </row>
    <row r="37" spans="1:15" s="33" customFormat="1" ht="12" customHeight="1">
      <c r="A37" s="21" t="s">
        <v>481</v>
      </c>
      <c r="B37" s="22">
        <v>3</v>
      </c>
      <c r="C37" s="23" t="s">
        <v>482</v>
      </c>
      <c r="D37" s="21">
        <v>23</v>
      </c>
      <c r="E37" s="24" t="s">
        <v>58</v>
      </c>
      <c r="F37" s="25" t="s">
        <v>482</v>
      </c>
      <c r="G37" s="21" t="s">
        <v>481</v>
      </c>
      <c r="H37" s="22">
        <v>3</v>
      </c>
      <c r="I37" s="30">
        <v>25104209</v>
      </c>
      <c r="J37" s="26">
        <v>1.020012</v>
      </c>
      <c r="K37" s="26">
        <v>0</v>
      </c>
      <c r="L37" s="26">
        <v>0</v>
      </c>
      <c r="M37" s="26">
        <v>0</v>
      </c>
      <c r="N37" s="26">
        <v>1.020012</v>
      </c>
      <c r="O37" s="41">
        <v>256066.46</v>
      </c>
    </row>
    <row r="38" spans="1:15" s="33" customFormat="1" ht="12" customHeight="1">
      <c r="A38" s="21" t="s">
        <v>481</v>
      </c>
      <c r="B38" s="22">
        <v>3</v>
      </c>
      <c r="C38" s="23" t="s">
        <v>482</v>
      </c>
      <c r="D38" s="21">
        <v>81</v>
      </c>
      <c r="E38" s="24" t="s">
        <v>55</v>
      </c>
      <c r="F38" s="25" t="s">
        <v>482</v>
      </c>
      <c r="G38" s="21" t="s">
        <v>481</v>
      </c>
      <c r="H38" s="22">
        <v>3</v>
      </c>
      <c r="I38" s="30">
        <v>148630437</v>
      </c>
      <c r="J38" s="26">
        <v>1.020115</v>
      </c>
      <c r="K38" s="26">
        <v>0</v>
      </c>
      <c r="L38" s="26">
        <v>0</v>
      </c>
      <c r="M38" s="26">
        <v>0</v>
      </c>
      <c r="N38" s="26">
        <v>1.020115</v>
      </c>
      <c r="O38" s="41">
        <v>1516206.03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SUM(I37:I38)</f>
        <v>173734646</v>
      </c>
      <c r="J39" s="39"/>
      <c r="K39" s="39"/>
      <c r="L39" s="39"/>
      <c r="M39" s="39"/>
      <c r="N39" s="39"/>
      <c r="O39" s="66">
        <f>SUM(O37:O38)</f>
        <v>1772272.49</v>
      </c>
    </row>
    <row r="40" spans="1:15" s="33" customFormat="1" ht="12" customHeight="1">
      <c r="A40" s="21" t="s">
        <v>575</v>
      </c>
      <c r="B40" s="22">
        <v>3</v>
      </c>
      <c r="C40" s="23" t="s">
        <v>576</v>
      </c>
      <c r="D40" s="21">
        <v>16</v>
      </c>
      <c r="E40" s="24" t="s">
        <v>129</v>
      </c>
      <c r="F40" s="25" t="s">
        <v>576</v>
      </c>
      <c r="G40" s="21" t="s">
        <v>575</v>
      </c>
      <c r="H40" s="22">
        <v>3</v>
      </c>
      <c r="I40" s="30">
        <v>207942318</v>
      </c>
      <c r="J40" s="26">
        <v>0.777017</v>
      </c>
      <c r="K40" s="26">
        <v>0.016589</v>
      </c>
      <c r="L40" s="26">
        <v>0.055297</v>
      </c>
      <c r="M40" s="26">
        <v>0</v>
      </c>
      <c r="N40" s="26">
        <v>0.832314</v>
      </c>
      <c r="O40" s="41">
        <v>1730733.33</v>
      </c>
    </row>
    <row r="41" spans="1:15" s="33" customFormat="1" ht="12" customHeight="1">
      <c r="A41" s="21" t="s">
        <v>575</v>
      </c>
      <c r="B41" s="22">
        <v>3</v>
      </c>
      <c r="C41" s="23" t="s">
        <v>576</v>
      </c>
      <c r="D41" s="21">
        <v>81</v>
      </c>
      <c r="E41" s="24" t="s">
        <v>55</v>
      </c>
      <c r="F41" s="25" t="s">
        <v>576</v>
      </c>
      <c r="G41" s="21" t="s">
        <v>575</v>
      </c>
      <c r="H41" s="22">
        <v>3</v>
      </c>
      <c r="I41" s="30">
        <v>705356764</v>
      </c>
      <c r="J41" s="26">
        <v>0.777017</v>
      </c>
      <c r="K41" s="26">
        <v>0.016589</v>
      </c>
      <c r="L41" s="26">
        <v>0.055297</v>
      </c>
      <c r="M41" s="26">
        <v>0</v>
      </c>
      <c r="N41" s="26">
        <v>0.832314</v>
      </c>
      <c r="O41" s="41">
        <v>5870800.7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SUM(I40:I41)</f>
        <v>913299082</v>
      </c>
      <c r="J42" s="39"/>
      <c r="K42" s="39"/>
      <c r="L42" s="39"/>
      <c r="M42" s="39"/>
      <c r="N42" s="39"/>
      <c r="O42" s="66">
        <f>SUM(O40:O41)</f>
        <v>7601534.03</v>
      </c>
    </row>
    <row r="43" spans="1:15" s="33" customFormat="1" ht="12" customHeight="1">
      <c r="A43" s="21" t="s">
        <v>483</v>
      </c>
      <c r="B43" s="22">
        <v>3</v>
      </c>
      <c r="C43" s="23" t="s">
        <v>484</v>
      </c>
      <c r="D43" s="21">
        <v>47</v>
      </c>
      <c r="E43" s="24" t="s">
        <v>290</v>
      </c>
      <c r="F43" s="25" t="s">
        <v>484</v>
      </c>
      <c r="G43" s="21" t="s">
        <v>483</v>
      </c>
      <c r="H43" s="22">
        <v>3</v>
      </c>
      <c r="I43" s="30">
        <v>22336455</v>
      </c>
      <c r="J43" s="26">
        <v>0.591057</v>
      </c>
      <c r="K43" s="26">
        <v>0.009321</v>
      </c>
      <c r="L43" s="26">
        <v>0.009321</v>
      </c>
      <c r="M43" s="26">
        <v>0</v>
      </c>
      <c r="N43" s="26">
        <v>0.600378</v>
      </c>
      <c r="O43" s="41">
        <v>134103.19</v>
      </c>
    </row>
    <row r="44" spans="1:15" s="33" customFormat="1" ht="12" customHeight="1">
      <c r="A44" s="21" t="s">
        <v>483</v>
      </c>
      <c r="B44" s="22">
        <v>3</v>
      </c>
      <c r="C44" s="23" t="s">
        <v>484</v>
      </c>
      <c r="D44" s="21">
        <v>82</v>
      </c>
      <c r="E44" s="24" t="s">
        <v>76</v>
      </c>
      <c r="F44" s="25" t="s">
        <v>484</v>
      </c>
      <c r="G44" s="21" t="s">
        <v>483</v>
      </c>
      <c r="H44" s="22">
        <v>3</v>
      </c>
      <c r="I44" s="30">
        <v>596215883</v>
      </c>
      <c r="J44" s="26">
        <v>0.591057</v>
      </c>
      <c r="K44" s="26">
        <v>0.009321</v>
      </c>
      <c r="L44" s="26">
        <v>0.009321</v>
      </c>
      <c r="M44" s="26">
        <v>0</v>
      </c>
      <c r="N44" s="26">
        <v>0.600378</v>
      </c>
      <c r="O44" s="41">
        <v>3579556.16</v>
      </c>
    </row>
    <row r="45" spans="1:15" s="33" customFormat="1" ht="12" customHeight="1">
      <c r="A45" s="21" t="s">
        <v>483</v>
      </c>
      <c r="B45" s="22">
        <v>3</v>
      </c>
      <c r="C45" s="23" t="s">
        <v>484</v>
      </c>
      <c r="D45" s="21">
        <v>88</v>
      </c>
      <c r="E45" s="24" t="s">
        <v>284</v>
      </c>
      <c r="F45" s="25" t="s">
        <v>484</v>
      </c>
      <c r="G45" s="21" t="s">
        <v>483</v>
      </c>
      <c r="H45" s="22">
        <v>3</v>
      </c>
      <c r="I45" s="30">
        <v>31033505</v>
      </c>
      <c r="J45" s="26">
        <v>0.591057</v>
      </c>
      <c r="K45" s="26">
        <v>0.009321</v>
      </c>
      <c r="L45" s="26">
        <v>0.009321</v>
      </c>
      <c r="M45" s="26">
        <v>0</v>
      </c>
      <c r="N45" s="26">
        <v>0.600378</v>
      </c>
      <c r="O45" s="41">
        <v>186318.33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SUM(I43:I45)</f>
        <v>649585843</v>
      </c>
      <c r="J46" s="39"/>
      <c r="K46" s="39"/>
      <c r="L46" s="39"/>
      <c r="M46" s="39"/>
      <c r="N46" s="39"/>
      <c r="O46" s="95">
        <f>SUM(O43:O45)</f>
        <v>3899977.68</v>
      </c>
    </row>
    <row r="47" ht="12.75">
      <c r="A47" s="93" t="str">
        <f>'table 13 pg1'!$A$56</f>
        <v>(1) Other Rates; Insurance Bond, Technology Bond, LC Elementary Learning Center. (2) School taxes exclude bonds voted on by patrons.</v>
      </c>
    </row>
    <row r="48" spans="9:15" ht="12.75">
      <c r="I48" s="103"/>
      <c r="J48" s="104"/>
      <c r="K48" s="104"/>
      <c r="L48" s="104"/>
      <c r="M48" s="104"/>
      <c r="N48" s="104"/>
      <c r="O48" s="103"/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69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485</v>
      </c>
      <c r="B4" s="22">
        <v>2</v>
      </c>
      <c r="C4" s="23" t="s">
        <v>486</v>
      </c>
      <c r="D4" s="21">
        <v>21</v>
      </c>
      <c r="E4" s="24" t="s">
        <v>42</v>
      </c>
      <c r="F4" s="25" t="s">
        <v>486</v>
      </c>
      <c r="G4" s="21" t="s">
        <v>485</v>
      </c>
      <c r="H4" s="22">
        <v>2</v>
      </c>
      <c r="I4" s="30">
        <v>113152635</v>
      </c>
      <c r="J4" s="26">
        <v>0.813224</v>
      </c>
      <c r="K4" s="26">
        <v>0.007192</v>
      </c>
      <c r="L4" s="26">
        <v>0.044946999999999994</v>
      </c>
      <c r="M4" s="26">
        <v>0</v>
      </c>
      <c r="N4" s="26">
        <v>0.858171</v>
      </c>
      <c r="O4" s="96">
        <v>971043.15</v>
      </c>
    </row>
    <row r="5" spans="1:15" s="33" customFormat="1" ht="12" customHeight="1">
      <c r="A5" s="21" t="s">
        <v>485</v>
      </c>
      <c r="B5" s="22">
        <v>2</v>
      </c>
      <c r="C5" s="23" t="s">
        <v>486</v>
      </c>
      <c r="D5" s="21">
        <v>82</v>
      </c>
      <c r="E5" s="24" t="s">
        <v>76</v>
      </c>
      <c r="F5" s="25" t="s">
        <v>486</v>
      </c>
      <c r="G5" s="21" t="s">
        <v>485</v>
      </c>
      <c r="H5" s="22">
        <v>2</v>
      </c>
      <c r="I5" s="30">
        <v>167783289</v>
      </c>
      <c r="J5" s="26">
        <v>0.813224</v>
      </c>
      <c r="K5" s="26">
        <v>0.007192</v>
      </c>
      <c r="L5" s="26">
        <v>0.044946999999999994</v>
      </c>
      <c r="M5" s="26">
        <v>0</v>
      </c>
      <c r="N5" s="26">
        <v>0.858171</v>
      </c>
      <c r="O5" s="41">
        <v>1439869.95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280935924</v>
      </c>
      <c r="J6" s="39"/>
      <c r="K6" s="39"/>
      <c r="L6" s="39"/>
      <c r="M6" s="39"/>
      <c r="N6" s="39"/>
      <c r="O6" s="66">
        <f>SUM(O4:O5)</f>
        <v>2410913.1</v>
      </c>
    </row>
    <row r="7" spans="1:15" s="33" customFormat="1" ht="12" customHeight="1">
      <c r="A7" s="21" t="s">
        <v>487</v>
      </c>
      <c r="B7" s="22">
        <v>3</v>
      </c>
      <c r="C7" s="23" t="s">
        <v>488</v>
      </c>
      <c r="D7" s="21">
        <v>23</v>
      </c>
      <c r="E7" s="24" t="s">
        <v>58</v>
      </c>
      <c r="F7" s="25" t="s">
        <v>488</v>
      </c>
      <c r="G7" s="21" t="s">
        <v>487</v>
      </c>
      <c r="H7" s="22">
        <v>3</v>
      </c>
      <c r="I7" s="30">
        <v>10549729</v>
      </c>
      <c r="J7" s="26">
        <v>0.531812</v>
      </c>
      <c r="K7" s="26">
        <v>0.036783</v>
      </c>
      <c r="L7" s="26">
        <v>0.036783</v>
      </c>
      <c r="M7" s="26">
        <v>0</v>
      </c>
      <c r="N7" s="26">
        <v>0.568595</v>
      </c>
      <c r="O7" s="41">
        <v>59985.39</v>
      </c>
    </row>
    <row r="8" spans="1:15" s="33" customFormat="1" ht="12" customHeight="1">
      <c r="A8" s="21" t="s">
        <v>487</v>
      </c>
      <c r="B8" s="22">
        <v>3</v>
      </c>
      <c r="C8" s="23" t="s">
        <v>488</v>
      </c>
      <c r="D8" s="21">
        <v>83</v>
      </c>
      <c r="E8" s="24" t="s">
        <v>202</v>
      </c>
      <c r="F8" s="25" t="s">
        <v>488</v>
      </c>
      <c r="G8" s="21" t="s">
        <v>487</v>
      </c>
      <c r="H8" s="22">
        <v>3</v>
      </c>
      <c r="I8" s="30">
        <v>526651328</v>
      </c>
      <c r="J8" s="26">
        <v>0.531812</v>
      </c>
      <c r="K8" s="26">
        <v>0.036783</v>
      </c>
      <c r="L8" s="26">
        <v>0.036783</v>
      </c>
      <c r="M8" s="26">
        <v>0</v>
      </c>
      <c r="N8" s="26">
        <v>0.568595</v>
      </c>
      <c r="O8" s="41">
        <v>2994525.71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537201057</v>
      </c>
      <c r="J9" s="39"/>
      <c r="K9" s="39"/>
      <c r="L9" s="39"/>
      <c r="M9" s="39"/>
      <c r="N9" s="39"/>
      <c r="O9" s="66">
        <f>SUM(O7:O8)</f>
        <v>3054511.1</v>
      </c>
    </row>
    <row r="10" spans="1:15" s="33" customFormat="1" ht="12" customHeight="1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s="33" customFormat="1" ht="12" customHeight="1">
      <c r="A11" s="34" t="s">
        <v>489</v>
      </c>
      <c r="B11" s="35">
        <v>3</v>
      </c>
      <c r="C11" s="36" t="s">
        <v>490</v>
      </c>
      <c r="D11" s="34">
        <v>84</v>
      </c>
      <c r="E11" s="37" t="s">
        <v>152</v>
      </c>
      <c r="F11" s="38" t="s">
        <v>490</v>
      </c>
      <c r="G11" s="34" t="s">
        <v>489</v>
      </c>
      <c r="H11" s="35">
        <v>3</v>
      </c>
      <c r="I11" s="65">
        <v>621219793</v>
      </c>
      <c r="J11" s="39">
        <v>0.817295</v>
      </c>
      <c r="K11" s="39">
        <v>0.043089</v>
      </c>
      <c r="L11" s="39">
        <v>0.08013300000000001</v>
      </c>
      <c r="M11" s="39">
        <v>0</v>
      </c>
      <c r="N11" s="39">
        <v>0.897428</v>
      </c>
      <c r="O11" s="66">
        <v>5575008.58</v>
      </c>
    </row>
    <row r="12" spans="1:15" s="33" customFormat="1" ht="12" customHeight="1">
      <c r="A12" s="21" t="s">
        <v>491</v>
      </c>
      <c r="B12" s="22">
        <v>3</v>
      </c>
      <c r="C12" s="23" t="s">
        <v>492</v>
      </c>
      <c r="D12" s="21">
        <v>65</v>
      </c>
      <c r="E12" s="24" t="s">
        <v>421</v>
      </c>
      <c r="F12" s="25" t="s">
        <v>492</v>
      </c>
      <c r="G12" s="21" t="s">
        <v>491</v>
      </c>
      <c r="H12" s="22">
        <v>3</v>
      </c>
      <c r="I12" s="30">
        <v>114580046</v>
      </c>
      <c r="J12" s="26">
        <v>0.596003</v>
      </c>
      <c r="K12" s="26">
        <v>0.027425</v>
      </c>
      <c r="L12" s="26">
        <v>0.027425</v>
      </c>
      <c r="M12" s="26">
        <v>0</v>
      </c>
      <c r="N12" s="26">
        <v>0.623428</v>
      </c>
      <c r="O12" s="41">
        <v>714325.32</v>
      </c>
    </row>
    <row r="13" spans="1:15" s="33" customFormat="1" ht="12" customHeight="1">
      <c r="A13" s="21" t="s">
        <v>491</v>
      </c>
      <c r="B13" s="22">
        <v>3</v>
      </c>
      <c r="C13" s="23" t="s">
        <v>492</v>
      </c>
      <c r="D13" s="21">
        <v>85</v>
      </c>
      <c r="E13" s="24" t="s">
        <v>248</v>
      </c>
      <c r="F13" s="25" t="s">
        <v>492</v>
      </c>
      <c r="G13" s="21" t="s">
        <v>491</v>
      </c>
      <c r="H13" s="22">
        <v>3</v>
      </c>
      <c r="I13" s="30">
        <v>437900545</v>
      </c>
      <c r="J13" s="26">
        <v>0.596003</v>
      </c>
      <c r="K13" s="26">
        <v>0.027425</v>
      </c>
      <c r="L13" s="26">
        <v>0.027425</v>
      </c>
      <c r="M13" s="26">
        <v>0</v>
      </c>
      <c r="N13" s="26">
        <v>0.623428</v>
      </c>
      <c r="O13" s="41">
        <v>2729998.85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582</v>
      </c>
      <c r="G14" s="34"/>
      <c r="H14" s="35"/>
      <c r="I14" s="65">
        <f>SUM(I12:I13)</f>
        <v>552480591</v>
      </c>
      <c r="J14" s="39"/>
      <c r="K14" s="39"/>
      <c r="L14" s="39"/>
      <c r="M14" s="39"/>
      <c r="N14" s="39"/>
      <c r="O14" s="66">
        <f>SUM(O12:O13)</f>
        <v>3444324.17</v>
      </c>
    </row>
    <row r="15" spans="1:15" s="33" customFormat="1" ht="12" customHeight="1">
      <c r="A15" s="43" t="s">
        <v>493</v>
      </c>
      <c r="B15" s="44">
        <v>3</v>
      </c>
      <c r="C15" s="45" t="s">
        <v>494</v>
      </c>
      <c r="D15" s="43">
        <v>65</v>
      </c>
      <c r="E15" s="46" t="s">
        <v>421</v>
      </c>
      <c r="F15" s="47" t="s">
        <v>494</v>
      </c>
      <c r="G15" s="43" t="s">
        <v>493</v>
      </c>
      <c r="H15" s="44">
        <v>3</v>
      </c>
      <c r="I15" s="48">
        <v>21711459</v>
      </c>
      <c r="J15" s="49">
        <v>0.633698</v>
      </c>
      <c r="K15" s="49">
        <v>0.14</v>
      </c>
      <c r="L15" s="49">
        <v>0.14141700000000001</v>
      </c>
      <c r="M15" s="49">
        <v>0</v>
      </c>
      <c r="N15" s="49">
        <v>0.775115</v>
      </c>
      <c r="O15" s="50">
        <v>168289.02</v>
      </c>
    </row>
    <row r="16" spans="1:15" s="33" customFormat="1" ht="12" customHeight="1">
      <c r="A16" s="21" t="s">
        <v>493</v>
      </c>
      <c r="B16" s="22">
        <v>3</v>
      </c>
      <c r="C16" s="23" t="s">
        <v>494</v>
      </c>
      <c r="D16" s="21">
        <v>85</v>
      </c>
      <c r="E16" s="24" t="s">
        <v>248</v>
      </c>
      <c r="F16" s="25" t="s">
        <v>494</v>
      </c>
      <c r="G16" s="21" t="s">
        <v>493</v>
      </c>
      <c r="H16" s="22">
        <v>3</v>
      </c>
      <c r="I16" s="30">
        <v>822204642</v>
      </c>
      <c r="J16" s="26">
        <v>0.633698</v>
      </c>
      <c r="K16" s="26">
        <v>0.14</v>
      </c>
      <c r="L16" s="26">
        <v>0.14141700000000001</v>
      </c>
      <c r="M16" s="26">
        <v>0</v>
      </c>
      <c r="N16" s="26">
        <v>0.775115</v>
      </c>
      <c r="O16" s="41">
        <v>6373042.35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843916101</v>
      </c>
      <c r="J17" s="71"/>
      <c r="K17" s="71"/>
      <c r="L17" s="71"/>
      <c r="M17" s="71"/>
      <c r="N17" s="71"/>
      <c r="O17" s="66">
        <f>SUM(O15:O16)</f>
        <v>6541331.369999999</v>
      </c>
    </row>
    <row r="18" spans="1:15" s="33" customFormat="1" ht="12" customHeight="1">
      <c r="A18" s="21" t="s">
        <v>495</v>
      </c>
      <c r="B18" s="22">
        <v>2</v>
      </c>
      <c r="C18" s="23" t="s">
        <v>496</v>
      </c>
      <c r="D18" s="21">
        <v>18</v>
      </c>
      <c r="E18" s="24" t="s">
        <v>10</v>
      </c>
      <c r="F18" s="25" t="s">
        <v>497</v>
      </c>
      <c r="G18" s="21" t="s">
        <v>498</v>
      </c>
      <c r="H18" s="22">
        <v>2</v>
      </c>
      <c r="I18" s="30">
        <v>7323557</v>
      </c>
      <c r="J18" s="26">
        <v>0.382261</v>
      </c>
      <c r="K18" s="26">
        <v>0.05</v>
      </c>
      <c r="L18" s="26">
        <v>0.05</v>
      </c>
      <c r="M18" s="26">
        <v>0</v>
      </c>
      <c r="N18" s="26">
        <v>0.432261</v>
      </c>
      <c r="O18" s="41">
        <v>31656.92</v>
      </c>
    </row>
    <row r="19" spans="1:15" s="33" customFormat="1" ht="12" customHeight="1">
      <c r="A19" s="21" t="s">
        <v>495</v>
      </c>
      <c r="B19" s="22">
        <v>2</v>
      </c>
      <c r="C19" s="23" t="s">
        <v>496</v>
      </c>
      <c r="D19" s="21">
        <v>30</v>
      </c>
      <c r="E19" s="24" t="s">
        <v>144</v>
      </c>
      <c r="F19" s="25" t="s">
        <v>497</v>
      </c>
      <c r="G19" s="21" t="s">
        <v>498</v>
      </c>
      <c r="H19" s="22">
        <v>2</v>
      </c>
      <c r="I19" s="30">
        <v>2881103</v>
      </c>
      <c r="J19" s="26">
        <v>0.382261</v>
      </c>
      <c r="K19" s="26">
        <v>0.05</v>
      </c>
      <c r="L19" s="26">
        <v>0.05</v>
      </c>
      <c r="M19" s="26">
        <v>0</v>
      </c>
      <c r="N19" s="26">
        <v>0.432261</v>
      </c>
      <c r="O19" s="41">
        <v>12453.93</v>
      </c>
    </row>
    <row r="20" spans="1:15" s="33" customFormat="1" ht="12" customHeight="1">
      <c r="A20" s="21" t="s">
        <v>495</v>
      </c>
      <c r="B20" s="22">
        <v>2</v>
      </c>
      <c r="C20" s="23" t="s">
        <v>496</v>
      </c>
      <c r="D20" s="21">
        <v>65</v>
      </c>
      <c r="E20" s="24" t="s">
        <v>421</v>
      </c>
      <c r="F20" s="25" t="s">
        <v>497</v>
      </c>
      <c r="G20" s="21" t="s">
        <v>498</v>
      </c>
      <c r="H20" s="22">
        <v>2</v>
      </c>
      <c r="I20" s="30">
        <v>227277491</v>
      </c>
      <c r="J20" s="26">
        <v>0.382261</v>
      </c>
      <c r="K20" s="26">
        <v>0.05</v>
      </c>
      <c r="L20" s="26">
        <v>0.05</v>
      </c>
      <c r="M20" s="26">
        <v>0</v>
      </c>
      <c r="N20" s="26">
        <v>0.432261</v>
      </c>
      <c r="O20" s="41">
        <v>982433.05</v>
      </c>
    </row>
    <row r="21" spans="1:15" s="33" customFormat="1" ht="12" customHeight="1">
      <c r="A21" s="21" t="s">
        <v>495</v>
      </c>
      <c r="B21" s="22">
        <v>2</v>
      </c>
      <c r="C21" s="23" t="s">
        <v>496</v>
      </c>
      <c r="D21" s="21">
        <v>85</v>
      </c>
      <c r="E21" s="24" t="s">
        <v>248</v>
      </c>
      <c r="F21" s="25" t="s">
        <v>497</v>
      </c>
      <c r="G21" s="21" t="s">
        <v>498</v>
      </c>
      <c r="H21" s="22">
        <v>2</v>
      </c>
      <c r="I21" s="30">
        <v>181891771</v>
      </c>
      <c r="J21" s="26">
        <v>0.382261</v>
      </c>
      <c r="K21" s="26">
        <v>0.05</v>
      </c>
      <c r="L21" s="26">
        <v>0.05</v>
      </c>
      <c r="M21" s="26">
        <v>0</v>
      </c>
      <c r="N21" s="26">
        <v>0.432261</v>
      </c>
      <c r="O21" s="41">
        <v>786248.76</v>
      </c>
    </row>
    <row r="22" spans="1:15" s="33" customFormat="1" ht="12" customHeight="1">
      <c r="A22" s="21" t="s">
        <v>495</v>
      </c>
      <c r="B22" s="22">
        <v>2</v>
      </c>
      <c r="C22" s="23" t="s">
        <v>496</v>
      </c>
      <c r="D22" s="21">
        <v>30</v>
      </c>
      <c r="E22" s="24" t="s">
        <v>144</v>
      </c>
      <c r="F22" s="25" t="s">
        <v>499</v>
      </c>
      <c r="G22" s="21" t="s">
        <v>500</v>
      </c>
      <c r="H22" s="22">
        <v>2</v>
      </c>
      <c r="I22" s="30">
        <v>162811498</v>
      </c>
      <c r="J22" s="26">
        <v>0.382261</v>
      </c>
      <c r="K22" s="26">
        <v>0.05</v>
      </c>
      <c r="L22" s="26">
        <v>0.05</v>
      </c>
      <c r="M22" s="26">
        <v>0</v>
      </c>
      <c r="N22" s="26">
        <v>0.432261</v>
      </c>
      <c r="O22" s="41">
        <v>703771.9</v>
      </c>
    </row>
    <row r="23" spans="1:15" s="33" customFormat="1" ht="12" customHeight="1">
      <c r="A23" s="21" t="s">
        <v>495</v>
      </c>
      <c r="B23" s="22">
        <v>2</v>
      </c>
      <c r="C23" s="23" t="s">
        <v>496</v>
      </c>
      <c r="D23" s="21">
        <v>85</v>
      </c>
      <c r="E23" s="24" t="s">
        <v>248</v>
      </c>
      <c r="F23" s="25" t="s">
        <v>499</v>
      </c>
      <c r="G23" s="21" t="s">
        <v>500</v>
      </c>
      <c r="H23" s="22">
        <v>2</v>
      </c>
      <c r="I23" s="30">
        <v>340963149</v>
      </c>
      <c r="J23" s="26">
        <v>0.382261</v>
      </c>
      <c r="K23" s="26">
        <v>0.05</v>
      </c>
      <c r="L23" s="26">
        <v>0.05</v>
      </c>
      <c r="M23" s="26">
        <v>0</v>
      </c>
      <c r="N23" s="26">
        <v>0.432261</v>
      </c>
      <c r="O23" s="41">
        <v>1473853.31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SUM(I18:I23)</f>
        <v>923148569</v>
      </c>
      <c r="J24" s="71"/>
      <c r="K24" s="71"/>
      <c r="L24" s="71"/>
      <c r="M24" s="71"/>
      <c r="N24" s="71"/>
      <c r="O24" s="66">
        <f>SUM(O18:O23)</f>
        <v>3990417.87</v>
      </c>
    </row>
    <row r="25" spans="1:15" s="33" customFormat="1" ht="12" customHeight="1">
      <c r="A25" s="21" t="s">
        <v>501</v>
      </c>
      <c r="B25" s="22">
        <v>2</v>
      </c>
      <c r="C25" s="23" t="s">
        <v>502</v>
      </c>
      <c r="D25" s="21">
        <v>16</v>
      </c>
      <c r="E25" s="24" t="s">
        <v>129</v>
      </c>
      <c r="F25" s="25" t="s">
        <v>502</v>
      </c>
      <c r="G25" s="21" t="s">
        <v>501</v>
      </c>
      <c r="H25" s="22">
        <v>2</v>
      </c>
      <c r="I25" s="30">
        <v>67586844</v>
      </c>
      <c r="J25" s="26">
        <v>0.898782</v>
      </c>
      <c r="K25" s="26">
        <v>0</v>
      </c>
      <c r="L25" s="26">
        <v>0.046145</v>
      </c>
      <c r="M25" s="26">
        <v>0</v>
      </c>
      <c r="N25" s="26">
        <v>0.944927</v>
      </c>
      <c r="O25" s="41">
        <v>638646.54</v>
      </c>
    </row>
    <row r="26" spans="1:15" s="33" customFormat="1" ht="12" customHeight="1">
      <c r="A26" s="21" t="s">
        <v>501</v>
      </c>
      <c r="B26" s="22">
        <v>2</v>
      </c>
      <c r="C26" s="23" t="s">
        <v>502</v>
      </c>
      <c r="D26" s="21">
        <v>86</v>
      </c>
      <c r="E26" s="24" t="s">
        <v>45</v>
      </c>
      <c r="F26" s="25" t="s">
        <v>605</v>
      </c>
      <c r="G26" s="21" t="s">
        <v>501</v>
      </c>
      <c r="H26" s="22">
        <v>2</v>
      </c>
      <c r="I26" s="30">
        <v>218032624</v>
      </c>
      <c r="J26" s="26">
        <v>0.898782</v>
      </c>
      <c r="K26" s="26">
        <v>0</v>
      </c>
      <c r="L26" s="26">
        <v>0.046145</v>
      </c>
      <c r="M26" s="26">
        <v>0</v>
      </c>
      <c r="N26" s="26">
        <v>0.944927</v>
      </c>
      <c r="O26" s="41">
        <v>2060253.58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SUM(I25:I26)</f>
        <v>285619468</v>
      </c>
      <c r="J27" s="71"/>
      <c r="K27" s="71"/>
      <c r="L27" s="71"/>
      <c r="M27" s="71"/>
      <c r="N27" s="71"/>
      <c r="O27" s="66">
        <f>SUM(O25:O26)</f>
        <v>2698900.12</v>
      </c>
    </row>
    <row r="28" spans="1:15" s="33" customFormat="1" ht="12" customHeight="1">
      <c r="A28" s="21" t="s">
        <v>503</v>
      </c>
      <c r="B28" s="22">
        <v>3</v>
      </c>
      <c r="C28" s="23" t="s">
        <v>504</v>
      </c>
      <c r="D28" s="21">
        <v>20</v>
      </c>
      <c r="E28" s="24" t="s">
        <v>87</v>
      </c>
      <c r="F28" s="25" t="s">
        <v>504</v>
      </c>
      <c r="G28" s="21" t="s">
        <v>503</v>
      </c>
      <c r="H28" s="22">
        <v>3</v>
      </c>
      <c r="I28" s="30">
        <v>154864276</v>
      </c>
      <c r="J28" s="26">
        <v>0.696079</v>
      </c>
      <c r="K28" s="26">
        <v>0.041568</v>
      </c>
      <c r="L28" s="26">
        <v>0.041568</v>
      </c>
      <c r="M28" s="26">
        <v>0</v>
      </c>
      <c r="N28" s="26">
        <v>0.737647</v>
      </c>
      <c r="O28" s="41">
        <v>1142352.75</v>
      </c>
    </row>
    <row r="29" spans="1:15" s="33" customFormat="1" ht="12" customHeight="1">
      <c r="A29" s="21" t="s">
        <v>503</v>
      </c>
      <c r="B29" s="22">
        <v>3</v>
      </c>
      <c r="C29" s="23" t="s">
        <v>504</v>
      </c>
      <c r="D29" s="21">
        <v>87</v>
      </c>
      <c r="E29" s="24" t="s">
        <v>91</v>
      </c>
      <c r="F29" s="25" t="s">
        <v>504</v>
      </c>
      <c r="G29" s="21" t="s">
        <v>503</v>
      </c>
      <c r="H29" s="22">
        <v>3</v>
      </c>
      <c r="I29" s="30">
        <v>403834307</v>
      </c>
      <c r="J29" s="26">
        <v>0.69608</v>
      </c>
      <c r="K29" s="26">
        <v>0.041568</v>
      </c>
      <c r="L29" s="26">
        <v>0.041568</v>
      </c>
      <c r="M29" s="26">
        <v>0</v>
      </c>
      <c r="N29" s="26">
        <v>0.737648</v>
      </c>
      <c r="O29" s="41">
        <v>2978880.34</v>
      </c>
    </row>
    <row r="30" spans="1:15" s="33" customFormat="1" ht="12" customHeight="1">
      <c r="A30" s="21" t="s">
        <v>503</v>
      </c>
      <c r="B30" s="22">
        <v>3</v>
      </c>
      <c r="C30" s="23" t="s">
        <v>504</v>
      </c>
      <c r="D30" s="21">
        <v>90</v>
      </c>
      <c r="E30" s="24" t="s">
        <v>117</v>
      </c>
      <c r="F30" s="25" t="s">
        <v>504</v>
      </c>
      <c r="G30" s="21" t="s">
        <v>503</v>
      </c>
      <c r="H30" s="22">
        <v>3</v>
      </c>
      <c r="I30" s="30">
        <v>48979387</v>
      </c>
      <c r="J30" s="26">
        <v>0.696079</v>
      </c>
      <c r="K30" s="26">
        <v>0.041568</v>
      </c>
      <c r="L30" s="26">
        <v>0.041568</v>
      </c>
      <c r="M30" s="26">
        <v>0</v>
      </c>
      <c r="N30" s="26">
        <v>0.737647</v>
      </c>
      <c r="O30" s="41">
        <v>361295.42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607677970</v>
      </c>
      <c r="J31" s="71"/>
      <c r="K31" s="71"/>
      <c r="L31" s="71"/>
      <c r="M31" s="71"/>
      <c r="N31" s="71"/>
      <c r="O31" s="66">
        <f>SUM(O28:O30)</f>
        <v>4482528.51</v>
      </c>
    </row>
    <row r="32" spans="1:15" s="33" customFormat="1" ht="12" customHeight="1">
      <c r="A32" s="21"/>
      <c r="B32" s="22"/>
      <c r="C32" s="23"/>
      <c r="D32" s="21"/>
      <c r="E32" s="24"/>
      <c r="F32" s="25"/>
      <c r="G32" s="21"/>
      <c r="H32" s="22"/>
      <c r="I32" s="30"/>
      <c r="J32" s="26"/>
      <c r="K32" s="26"/>
      <c r="L32" s="26"/>
      <c r="M32" s="26"/>
      <c r="N32" s="26"/>
      <c r="O32" s="41"/>
    </row>
    <row r="33" spans="1:15" s="33" customFormat="1" ht="12" customHeight="1">
      <c r="A33" s="34" t="s">
        <v>505</v>
      </c>
      <c r="B33" s="35">
        <v>3</v>
      </c>
      <c r="C33" s="36" t="s">
        <v>506</v>
      </c>
      <c r="D33" s="34">
        <v>87</v>
      </c>
      <c r="E33" s="37" t="s">
        <v>91</v>
      </c>
      <c r="F33" s="38" t="s">
        <v>506</v>
      </c>
      <c r="G33" s="34" t="s">
        <v>505</v>
      </c>
      <c r="H33" s="35">
        <v>3</v>
      </c>
      <c r="I33" s="65">
        <v>170145434</v>
      </c>
      <c r="J33" s="39">
        <v>1.049963</v>
      </c>
      <c r="K33" s="39">
        <v>0</v>
      </c>
      <c r="L33" s="39">
        <v>0</v>
      </c>
      <c r="M33" s="39">
        <v>0</v>
      </c>
      <c r="N33" s="39">
        <v>1.049963</v>
      </c>
      <c r="O33" s="66">
        <v>1786466.71</v>
      </c>
    </row>
    <row r="34" spans="1:15" s="33" customFormat="1" ht="12" customHeight="1">
      <c r="A34" s="21"/>
      <c r="B34" s="22"/>
      <c r="C34" s="23"/>
      <c r="D34" s="21"/>
      <c r="E34" s="24"/>
      <c r="F34" s="25"/>
      <c r="G34" s="21"/>
      <c r="H34" s="22"/>
      <c r="I34" s="61"/>
      <c r="J34" s="26"/>
      <c r="K34" s="26"/>
      <c r="L34" s="26"/>
      <c r="M34" s="26"/>
      <c r="N34" s="26"/>
      <c r="O34" s="63"/>
    </row>
    <row r="35" spans="1:15" s="33" customFormat="1" ht="12" customHeight="1">
      <c r="A35" s="34" t="s">
        <v>507</v>
      </c>
      <c r="B35" s="35">
        <v>3</v>
      </c>
      <c r="C35" s="36" t="s">
        <v>577</v>
      </c>
      <c r="D35" s="34">
        <v>87</v>
      </c>
      <c r="E35" s="37" t="s">
        <v>91</v>
      </c>
      <c r="F35" s="38" t="s">
        <v>577</v>
      </c>
      <c r="G35" s="34" t="s">
        <v>507</v>
      </c>
      <c r="H35" s="35">
        <v>3</v>
      </c>
      <c r="I35" s="65">
        <v>19107937</v>
      </c>
      <c r="J35" s="39">
        <v>1.049487</v>
      </c>
      <c r="K35" s="39">
        <v>0</v>
      </c>
      <c r="L35" s="39">
        <v>0</v>
      </c>
      <c r="M35" s="39">
        <v>0</v>
      </c>
      <c r="N35" s="39">
        <v>1.049487</v>
      </c>
      <c r="O35" s="66">
        <v>200535.8</v>
      </c>
    </row>
    <row r="36" spans="1:15" s="33" customFormat="1" ht="12" customHeight="1">
      <c r="A36" s="21"/>
      <c r="B36" s="22"/>
      <c r="C36" s="23"/>
      <c r="D36" s="21"/>
      <c r="E36" s="24"/>
      <c r="F36" s="25"/>
      <c r="G36" s="21"/>
      <c r="H36" s="22"/>
      <c r="I36" s="61"/>
      <c r="J36" s="26"/>
      <c r="K36" s="26"/>
      <c r="L36" s="26"/>
      <c r="M36" s="26"/>
      <c r="N36" s="26"/>
      <c r="O36" s="63"/>
    </row>
    <row r="37" spans="1:15" s="33" customFormat="1" ht="12" customHeight="1">
      <c r="A37" s="34" t="s">
        <v>508</v>
      </c>
      <c r="B37" s="35">
        <v>3</v>
      </c>
      <c r="C37" s="36" t="s">
        <v>509</v>
      </c>
      <c r="D37" s="34">
        <v>87</v>
      </c>
      <c r="E37" s="37" t="s">
        <v>91</v>
      </c>
      <c r="F37" s="38" t="s">
        <v>509</v>
      </c>
      <c r="G37" s="34" t="s">
        <v>508</v>
      </c>
      <c r="H37" s="35">
        <v>3</v>
      </c>
      <c r="I37" s="65">
        <v>103044130</v>
      </c>
      <c r="J37" s="39">
        <v>1.049354</v>
      </c>
      <c r="K37" s="39">
        <v>0</v>
      </c>
      <c r="L37" s="39">
        <v>0</v>
      </c>
      <c r="M37" s="39">
        <v>0</v>
      </c>
      <c r="N37" s="39">
        <v>1.049354</v>
      </c>
      <c r="O37" s="66">
        <v>1081299.51</v>
      </c>
    </row>
    <row r="38" spans="1:15" s="33" customFormat="1" ht="12" customHeight="1">
      <c r="A38" s="21" t="s">
        <v>510</v>
      </c>
      <c r="B38" s="22">
        <v>3</v>
      </c>
      <c r="C38" s="23" t="s">
        <v>511</v>
      </c>
      <c r="D38" s="21">
        <v>21</v>
      </c>
      <c r="E38" s="24" t="s">
        <v>42</v>
      </c>
      <c r="F38" s="25" t="s">
        <v>511</v>
      </c>
      <c r="G38" s="21" t="s">
        <v>510</v>
      </c>
      <c r="H38" s="22">
        <v>3</v>
      </c>
      <c r="I38" s="30">
        <v>39185599</v>
      </c>
      <c r="J38" s="26">
        <v>0.789577</v>
      </c>
      <c r="K38" s="26">
        <v>0</v>
      </c>
      <c r="L38" s="26">
        <v>0.015831</v>
      </c>
      <c r="M38" s="26">
        <v>0</v>
      </c>
      <c r="N38" s="26">
        <v>0.805408</v>
      </c>
      <c r="O38" s="41">
        <v>315603.96</v>
      </c>
    </row>
    <row r="39" spans="1:15" s="33" customFormat="1" ht="12" customHeight="1">
      <c r="A39" s="21" t="s">
        <v>510</v>
      </c>
      <c r="B39" s="22">
        <v>3</v>
      </c>
      <c r="C39" s="23" t="s">
        <v>511</v>
      </c>
      <c r="D39" s="21">
        <v>36</v>
      </c>
      <c r="E39" s="24" t="s">
        <v>283</v>
      </c>
      <c r="F39" s="25" t="s">
        <v>511</v>
      </c>
      <c r="G39" s="21" t="s">
        <v>510</v>
      </c>
      <c r="H39" s="22">
        <v>3</v>
      </c>
      <c r="I39" s="30">
        <v>27825300</v>
      </c>
      <c r="J39" s="26">
        <v>0.789577</v>
      </c>
      <c r="K39" s="26">
        <v>0</v>
      </c>
      <c r="L39" s="26">
        <v>0.015831</v>
      </c>
      <c r="M39" s="26">
        <v>0</v>
      </c>
      <c r="N39" s="26">
        <v>0.805408</v>
      </c>
      <c r="O39" s="41">
        <v>224107.4</v>
      </c>
    </row>
    <row r="40" spans="1:15" s="33" customFormat="1" ht="12" customHeight="1">
      <c r="A40" s="21" t="s">
        <v>510</v>
      </c>
      <c r="B40" s="22">
        <v>3</v>
      </c>
      <c r="C40" s="23" t="s">
        <v>511</v>
      </c>
      <c r="D40" s="21">
        <v>39</v>
      </c>
      <c r="E40" s="24" t="s">
        <v>47</v>
      </c>
      <c r="F40" s="25" t="s">
        <v>511</v>
      </c>
      <c r="G40" s="21" t="s">
        <v>510</v>
      </c>
      <c r="H40" s="22">
        <v>3</v>
      </c>
      <c r="I40" s="30">
        <v>1790671</v>
      </c>
      <c r="J40" s="26">
        <v>0.789576</v>
      </c>
      <c r="K40" s="26">
        <v>0</v>
      </c>
      <c r="L40" s="26">
        <v>0.015831</v>
      </c>
      <c r="M40" s="26">
        <v>0</v>
      </c>
      <c r="N40" s="26">
        <v>0.805407</v>
      </c>
      <c r="O40" s="41">
        <v>14422.21</v>
      </c>
    </row>
    <row r="41" spans="1:15" s="33" customFormat="1" ht="12" customHeight="1">
      <c r="A41" s="21" t="s">
        <v>510</v>
      </c>
      <c r="B41" s="22">
        <v>3</v>
      </c>
      <c r="C41" s="23" t="s">
        <v>511</v>
      </c>
      <c r="D41" s="21">
        <v>88</v>
      </c>
      <c r="E41" s="24" t="s">
        <v>284</v>
      </c>
      <c r="F41" s="25" t="s">
        <v>511</v>
      </c>
      <c r="G41" s="21" t="s">
        <v>510</v>
      </c>
      <c r="H41" s="22">
        <v>3</v>
      </c>
      <c r="I41" s="30">
        <v>792547177</v>
      </c>
      <c r="J41" s="26">
        <v>0.789577</v>
      </c>
      <c r="K41" s="26">
        <v>0</v>
      </c>
      <c r="L41" s="26">
        <v>0.015831</v>
      </c>
      <c r="M41" s="26">
        <v>0</v>
      </c>
      <c r="N41" s="26">
        <v>0.805408</v>
      </c>
      <c r="O41" s="41">
        <v>6383239.62</v>
      </c>
    </row>
    <row r="42" spans="1:15" s="33" customFormat="1" ht="12" customHeight="1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SUM(I38:I41)</f>
        <v>861348747</v>
      </c>
      <c r="J42" s="71"/>
      <c r="K42" s="71"/>
      <c r="L42" s="71"/>
      <c r="M42" s="71"/>
      <c r="N42" s="71"/>
      <c r="O42" s="66">
        <f>SUM(O38:O41)</f>
        <v>6937373.19</v>
      </c>
    </row>
    <row r="43" spans="1:15" s="33" customFormat="1" ht="12" customHeight="1">
      <c r="A43" s="21" t="s">
        <v>512</v>
      </c>
      <c r="B43" s="22">
        <v>2</v>
      </c>
      <c r="C43" s="23" t="s">
        <v>513</v>
      </c>
      <c r="D43" s="21">
        <v>21</v>
      </c>
      <c r="E43" s="24" t="s">
        <v>42</v>
      </c>
      <c r="F43" s="25" t="s">
        <v>513</v>
      </c>
      <c r="G43" s="21" t="s">
        <v>512</v>
      </c>
      <c r="H43" s="22">
        <v>2</v>
      </c>
      <c r="I43" s="30">
        <v>37089948</v>
      </c>
      <c r="J43" s="26">
        <v>0.885803</v>
      </c>
      <c r="K43" s="26">
        <v>0.022488</v>
      </c>
      <c r="L43" s="26">
        <v>0.041685</v>
      </c>
      <c r="M43" s="26">
        <v>0</v>
      </c>
      <c r="N43" s="26">
        <v>0.927488</v>
      </c>
      <c r="O43" s="41">
        <v>344004.82</v>
      </c>
    </row>
    <row r="44" spans="1:15" s="33" customFormat="1" ht="12" customHeight="1">
      <c r="A44" s="21" t="s">
        <v>512</v>
      </c>
      <c r="B44" s="22">
        <v>2</v>
      </c>
      <c r="C44" s="23" t="s">
        <v>513</v>
      </c>
      <c r="D44" s="21">
        <v>82</v>
      </c>
      <c r="E44" s="24" t="s">
        <v>76</v>
      </c>
      <c r="F44" s="25" t="s">
        <v>513</v>
      </c>
      <c r="G44" s="21" t="s">
        <v>512</v>
      </c>
      <c r="H44" s="22">
        <v>2</v>
      </c>
      <c r="I44" s="30">
        <v>25362856</v>
      </c>
      <c r="J44" s="26">
        <v>0.885803</v>
      </c>
      <c r="K44" s="26">
        <v>0.022488</v>
      </c>
      <c r="L44" s="26">
        <v>0.041685</v>
      </c>
      <c r="M44" s="26">
        <v>0</v>
      </c>
      <c r="N44" s="26">
        <v>0.927488</v>
      </c>
      <c r="O44" s="41">
        <v>235237.72</v>
      </c>
    </row>
    <row r="45" spans="1:15" s="33" customFormat="1" ht="12" customHeight="1">
      <c r="A45" s="21" t="s">
        <v>512</v>
      </c>
      <c r="B45" s="22">
        <v>2</v>
      </c>
      <c r="C45" s="23" t="s">
        <v>513</v>
      </c>
      <c r="D45" s="21">
        <v>88</v>
      </c>
      <c r="E45" s="24" t="s">
        <v>284</v>
      </c>
      <c r="F45" s="25" t="s">
        <v>513</v>
      </c>
      <c r="G45" s="21" t="s">
        <v>512</v>
      </c>
      <c r="H45" s="22">
        <v>2</v>
      </c>
      <c r="I45" s="30">
        <v>121709335</v>
      </c>
      <c r="J45" s="26">
        <v>0.885803</v>
      </c>
      <c r="K45" s="26">
        <v>0.022488</v>
      </c>
      <c r="L45" s="26">
        <v>0.041685</v>
      </c>
      <c r="M45" s="26">
        <v>0</v>
      </c>
      <c r="N45" s="26">
        <v>0.927488</v>
      </c>
      <c r="O45" s="41">
        <v>1128839.58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SUM(I43:I45)</f>
        <v>184162139</v>
      </c>
      <c r="J46" s="71"/>
      <c r="K46" s="71"/>
      <c r="L46" s="71"/>
      <c r="M46" s="71"/>
      <c r="N46" s="71"/>
      <c r="O46" s="66">
        <f>SUM(O43:O45)</f>
        <v>1708082.12</v>
      </c>
    </row>
    <row r="47" spans="1:15" s="33" customFormat="1" ht="12" customHeight="1">
      <c r="A47" s="21"/>
      <c r="B47" s="22"/>
      <c r="C47" s="23"/>
      <c r="D47" s="21"/>
      <c r="E47" s="24"/>
      <c r="F47" s="25"/>
      <c r="G47" s="21"/>
      <c r="H47" s="22"/>
      <c r="I47" s="30"/>
      <c r="J47" s="26"/>
      <c r="K47" s="26"/>
      <c r="L47" s="26"/>
      <c r="M47" s="26"/>
      <c r="N47" s="26"/>
      <c r="O47" s="41"/>
    </row>
    <row r="48" spans="1:15" s="33" customFormat="1" ht="12" customHeight="1">
      <c r="A48" s="34" t="s">
        <v>514</v>
      </c>
      <c r="B48" s="35">
        <v>3</v>
      </c>
      <c r="C48" s="36" t="s">
        <v>515</v>
      </c>
      <c r="D48" s="34">
        <v>89</v>
      </c>
      <c r="E48" s="37" t="s">
        <v>84</v>
      </c>
      <c r="F48" s="38" t="s">
        <v>515</v>
      </c>
      <c r="G48" s="34" t="s">
        <v>514</v>
      </c>
      <c r="H48" s="35">
        <v>3</v>
      </c>
      <c r="I48" s="65">
        <v>1732452153</v>
      </c>
      <c r="J48" s="39">
        <v>1.052649</v>
      </c>
      <c r="K48" s="39">
        <v>0</v>
      </c>
      <c r="L48" s="39">
        <v>0.003647</v>
      </c>
      <c r="M48" s="39">
        <v>0</v>
      </c>
      <c r="N48" s="39">
        <v>1.056296</v>
      </c>
      <c r="O48" s="66">
        <v>18299822.68</v>
      </c>
    </row>
    <row r="49" spans="1:15" s="33" customFormat="1" ht="12" customHeight="1">
      <c r="A49" s="21" t="s">
        <v>516</v>
      </c>
      <c r="B49" s="22">
        <v>3</v>
      </c>
      <c r="C49" s="23" t="s">
        <v>517</v>
      </c>
      <c r="D49" s="21">
        <v>28</v>
      </c>
      <c r="E49" s="24" t="s">
        <v>223</v>
      </c>
      <c r="F49" s="25" t="s">
        <v>517</v>
      </c>
      <c r="G49" s="21" t="s">
        <v>516</v>
      </c>
      <c r="H49" s="22">
        <v>3</v>
      </c>
      <c r="I49" s="30">
        <v>49641320</v>
      </c>
      <c r="J49" s="26">
        <v>0.95</v>
      </c>
      <c r="K49" s="26">
        <v>0.1</v>
      </c>
      <c r="L49" s="26">
        <v>0.14400000000000002</v>
      </c>
      <c r="M49" s="26">
        <v>0</v>
      </c>
      <c r="N49" s="26">
        <v>1.094</v>
      </c>
      <c r="O49" s="41">
        <v>543078.52</v>
      </c>
    </row>
    <row r="50" spans="1:15" s="33" customFormat="1" ht="12" customHeight="1">
      <c r="A50" s="21" t="s">
        <v>516</v>
      </c>
      <c r="B50" s="22">
        <v>3</v>
      </c>
      <c r="C50" s="23" t="s">
        <v>517</v>
      </c>
      <c r="D50" s="21">
        <v>89</v>
      </c>
      <c r="E50" s="24" t="s">
        <v>84</v>
      </c>
      <c r="F50" s="25" t="s">
        <v>517</v>
      </c>
      <c r="G50" s="21" t="s">
        <v>516</v>
      </c>
      <c r="H50" s="22">
        <v>3</v>
      </c>
      <c r="I50" s="30">
        <v>360563531</v>
      </c>
      <c r="J50" s="26">
        <v>0.95</v>
      </c>
      <c r="K50" s="26">
        <v>0.1</v>
      </c>
      <c r="L50" s="26">
        <v>0.14400000000000002</v>
      </c>
      <c r="M50" s="26">
        <v>0</v>
      </c>
      <c r="N50" s="26">
        <v>1.094</v>
      </c>
      <c r="O50" s="41">
        <v>3944565.25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SUM(I49:I50)</f>
        <v>410204851</v>
      </c>
      <c r="J51" s="71"/>
      <c r="K51" s="71"/>
      <c r="L51" s="71"/>
      <c r="M51" s="71"/>
      <c r="N51" s="71"/>
      <c r="O51" s="95">
        <f>SUM(O49:O50)</f>
        <v>4487643.77</v>
      </c>
    </row>
    <row r="52" ht="12.75">
      <c r="A52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70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79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7.00390625" style="3" customWidth="1"/>
    <col min="2" max="2" width="1.8515625" style="3" bestFit="1" customWidth="1"/>
    <col min="3" max="3" width="30.421875" style="1" bestFit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hidden="1" customWidth="1"/>
    <col min="8" max="8" width="3.00390625" style="4" hidden="1" customWidth="1"/>
    <col min="9" max="9" width="16.00390625" style="31" bestFit="1" customWidth="1"/>
    <col min="10" max="10" width="8.57421875" style="2" bestFit="1" customWidth="1"/>
    <col min="11" max="11" width="9.7109375" style="2" bestFit="1" customWidth="1"/>
    <col min="12" max="12" width="12.00390625" style="2" bestFit="1" customWidth="1"/>
    <col min="13" max="13" width="12.140625" style="2" customWidth="1"/>
    <col min="14" max="14" width="11.57421875" style="2" bestFit="1" customWidth="1"/>
    <col min="15" max="15" width="13.421875" style="31" bestFit="1" customWidth="1"/>
    <col min="16" max="16" width="12.57421875" style="0" bestFit="1" customWidth="1"/>
  </cols>
  <sheetData>
    <row r="1" spans="1:15" s="18" customFormat="1" ht="18">
      <c r="A1" s="17" t="s">
        <v>655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8"/>
      <c r="G2" s="5" t="s">
        <v>195</v>
      </c>
      <c r="H2" s="6"/>
      <c r="I2" s="40"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v>2018</v>
      </c>
      <c r="O2" s="40" t="s">
        <v>656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99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43" t="s">
        <v>594</v>
      </c>
      <c r="B4" s="44">
        <v>0</v>
      </c>
      <c r="C4" s="45" t="s">
        <v>595</v>
      </c>
      <c r="D4" s="43">
        <v>28</v>
      </c>
      <c r="E4" s="46" t="s">
        <v>223</v>
      </c>
      <c r="F4" s="47" t="s">
        <v>595</v>
      </c>
      <c r="G4" s="43" t="s">
        <v>594</v>
      </c>
      <c r="H4" s="44">
        <v>0</v>
      </c>
      <c r="I4" s="48">
        <v>44078154375</v>
      </c>
      <c r="J4" s="49">
        <v>0</v>
      </c>
      <c r="K4" s="49">
        <v>0</v>
      </c>
      <c r="L4" s="49">
        <v>0</v>
      </c>
      <c r="M4" s="49">
        <v>0.015</v>
      </c>
      <c r="N4" s="49">
        <v>0.01625</v>
      </c>
      <c r="O4" s="94">
        <v>7162811.98</v>
      </c>
    </row>
    <row r="5" spans="1:15" ht="12.75">
      <c r="A5" s="21" t="s">
        <v>594</v>
      </c>
      <c r="B5" s="22">
        <v>0</v>
      </c>
      <c r="C5" s="23" t="s">
        <v>595</v>
      </c>
      <c r="D5" s="21">
        <v>77</v>
      </c>
      <c r="E5" s="24" t="s">
        <v>106</v>
      </c>
      <c r="F5" s="25" t="s">
        <v>595</v>
      </c>
      <c r="G5" s="21" t="s">
        <v>594</v>
      </c>
      <c r="H5" s="22">
        <v>0</v>
      </c>
      <c r="I5" s="30">
        <v>15507898464</v>
      </c>
      <c r="J5" s="26">
        <v>0</v>
      </c>
      <c r="K5" s="26">
        <v>0</v>
      </c>
      <c r="L5" s="26">
        <v>0</v>
      </c>
      <c r="M5" s="26">
        <v>0.015</v>
      </c>
      <c r="N5" s="26">
        <v>0.01625</v>
      </c>
      <c r="O5" s="41">
        <v>2520033.17</v>
      </c>
    </row>
    <row r="6" spans="1:15" ht="12.75">
      <c r="A6" s="21" t="s">
        <v>594</v>
      </c>
      <c r="B6" s="22">
        <v>0</v>
      </c>
      <c r="C6" s="23" t="s">
        <v>595</v>
      </c>
      <c r="D6" s="21">
        <v>89</v>
      </c>
      <c r="E6" s="24" t="s">
        <v>84</v>
      </c>
      <c r="F6" s="25" t="s">
        <v>595</v>
      </c>
      <c r="G6" s="21" t="s">
        <v>594</v>
      </c>
      <c r="H6" s="22">
        <v>0</v>
      </c>
      <c r="I6" s="30">
        <v>55320656</v>
      </c>
      <c r="J6" s="26">
        <v>0</v>
      </c>
      <c r="K6" s="26">
        <v>0</v>
      </c>
      <c r="L6" s="26">
        <v>0</v>
      </c>
      <c r="M6" s="26">
        <v>0.015</v>
      </c>
      <c r="N6" s="26">
        <v>0.01625</v>
      </c>
      <c r="O6" s="41">
        <v>8989.71</v>
      </c>
    </row>
    <row r="7" spans="1:15" ht="12.75">
      <c r="A7" s="34"/>
      <c r="B7" s="35"/>
      <c r="C7" s="36"/>
      <c r="D7" s="34"/>
      <c r="E7" s="37"/>
      <c r="F7" s="64" t="s">
        <v>582</v>
      </c>
      <c r="G7" s="73"/>
      <c r="H7" s="74"/>
      <c r="I7" s="65">
        <f>SUM(I4:I6)</f>
        <v>59641373495</v>
      </c>
      <c r="J7" s="71"/>
      <c r="K7" s="71"/>
      <c r="L7" s="71"/>
      <c r="M7" s="71"/>
      <c r="N7" s="71"/>
      <c r="O7" s="66">
        <f>SUM(O4:O6)</f>
        <v>9691834.860000001</v>
      </c>
    </row>
    <row r="8" spans="1:15" s="33" customFormat="1" ht="12.75">
      <c r="A8" s="43" t="s">
        <v>0</v>
      </c>
      <c r="B8" s="44">
        <v>3</v>
      </c>
      <c r="C8" s="45" t="s">
        <v>1</v>
      </c>
      <c r="D8" s="43">
        <v>1</v>
      </c>
      <c r="E8" s="46" t="s">
        <v>2</v>
      </c>
      <c r="F8" s="47" t="s">
        <v>1</v>
      </c>
      <c r="G8" s="43" t="s">
        <v>0</v>
      </c>
      <c r="H8" s="44">
        <v>3</v>
      </c>
      <c r="I8" s="48">
        <v>385982531</v>
      </c>
      <c r="J8" s="49">
        <v>0.617563</v>
      </c>
      <c r="K8" s="49">
        <v>0.139495</v>
      </c>
      <c r="L8" s="49">
        <v>0.139495</v>
      </c>
      <c r="M8" s="49">
        <v>0</v>
      </c>
      <c r="N8" s="49">
        <v>0.757058</v>
      </c>
      <c r="O8" s="50">
        <v>2922115.94</v>
      </c>
    </row>
    <row r="9" spans="1:15" s="33" customFormat="1" ht="12.75">
      <c r="A9" s="21" t="s">
        <v>0</v>
      </c>
      <c r="B9" s="22">
        <v>3</v>
      </c>
      <c r="C9" s="23" t="s">
        <v>1</v>
      </c>
      <c r="D9" s="21">
        <v>40</v>
      </c>
      <c r="E9" s="24" t="s">
        <v>3</v>
      </c>
      <c r="F9" s="25" t="s">
        <v>1</v>
      </c>
      <c r="G9" s="21" t="s">
        <v>0</v>
      </c>
      <c r="H9" s="22">
        <v>3</v>
      </c>
      <c r="I9" s="30">
        <v>24486059</v>
      </c>
      <c r="J9" s="26">
        <v>0.617563</v>
      </c>
      <c r="K9" s="26">
        <v>0.139495</v>
      </c>
      <c r="L9" s="26">
        <v>0.139495</v>
      </c>
      <c r="M9" s="26">
        <v>0</v>
      </c>
      <c r="N9" s="26">
        <v>0.757058</v>
      </c>
      <c r="O9" s="41">
        <v>185373.72</v>
      </c>
    </row>
    <row r="10" spans="1:15" s="33" customFormat="1" ht="12.75">
      <c r="A10" s="21" t="s">
        <v>0</v>
      </c>
      <c r="B10" s="22">
        <v>3</v>
      </c>
      <c r="C10" s="23" t="s">
        <v>1</v>
      </c>
      <c r="D10" s="21">
        <v>50</v>
      </c>
      <c r="E10" s="24" t="s">
        <v>4</v>
      </c>
      <c r="F10" s="25" t="s">
        <v>1</v>
      </c>
      <c r="G10" s="21" t="s">
        <v>0</v>
      </c>
      <c r="H10" s="22">
        <v>3</v>
      </c>
      <c r="I10" s="30">
        <v>49376216</v>
      </c>
      <c r="J10" s="26">
        <v>0.617563</v>
      </c>
      <c r="K10" s="26">
        <v>0.139495</v>
      </c>
      <c r="L10" s="26">
        <v>0.139495</v>
      </c>
      <c r="M10" s="26">
        <v>0</v>
      </c>
      <c r="N10" s="26">
        <v>0.757058</v>
      </c>
      <c r="O10" s="41">
        <v>373807</v>
      </c>
    </row>
    <row r="11" spans="1:15" s="33" customFormat="1" ht="12.75">
      <c r="A11" s="34"/>
      <c r="B11" s="35"/>
      <c r="C11" s="36"/>
      <c r="D11" s="34"/>
      <c r="E11" s="37"/>
      <c r="F11" s="64" t="s">
        <v>582</v>
      </c>
      <c r="G11" s="73"/>
      <c r="H11" s="74"/>
      <c r="I11" s="65">
        <f>SUM(I8:I10)</f>
        <v>459844806</v>
      </c>
      <c r="J11" s="71"/>
      <c r="K11" s="71"/>
      <c r="L11" s="71"/>
      <c r="M11" s="71"/>
      <c r="N11" s="71"/>
      <c r="O11" s="66">
        <f>SUM(O8:O10)</f>
        <v>3481296.66</v>
      </c>
    </row>
    <row r="12" spans="1:15" s="33" customFormat="1" ht="12.75">
      <c r="A12" s="43"/>
      <c r="B12" s="44"/>
      <c r="C12" s="45"/>
      <c r="D12" s="43"/>
      <c r="E12" s="46"/>
      <c r="F12" s="75"/>
      <c r="G12" s="76"/>
      <c r="H12" s="77"/>
      <c r="I12" s="68"/>
      <c r="J12" s="78"/>
      <c r="K12" s="78"/>
      <c r="L12" s="78"/>
      <c r="M12" s="78"/>
      <c r="N12" s="78"/>
      <c r="O12" s="69"/>
    </row>
    <row r="13" spans="1:15" s="33" customFormat="1" ht="12.75">
      <c r="A13" s="34" t="s">
        <v>5</v>
      </c>
      <c r="B13" s="35">
        <v>3</v>
      </c>
      <c r="C13" s="36" t="s">
        <v>6</v>
      </c>
      <c r="D13" s="34">
        <v>1</v>
      </c>
      <c r="E13" s="37" t="s">
        <v>2</v>
      </c>
      <c r="F13" s="38" t="s">
        <v>6</v>
      </c>
      <c r="G13" s="34" t="s">
        <v>5</v>
      </c>
      <c r="H13" s="35">
        <v>3</v>
      </c>
      <c r="I13" s="65">
        <v>1129018683</v>
      </c>
      <c r="J13" s="39">
        <v>1.05</v>
      </c>
      <c r="K13" s="39">
        <v>0</v>
      </c>
      <c r="L13" s="39">
        <v>0.052</v>
      </c>
      <c r="M13" s="39">
        <v>0</v>
      </c>
      <c r="N13" s="39">
        <v>1.102</v>
      </c>
      <c r="O13" s="66">
        <v>12441824.18</v>
      </c>
    </row>
    <row r="14" spans="1:15" s="33" customFormat="1" ht="12.75">
      <c r="A14" s="21" t="s">
        <v>7</v>
      </c>
      <c r="B14" s="22">
        <v>3</v>
      </c>
      <c r="C14" s="23" t="s">
        <v>8</v>
      </c>
      <c r="D14" s="21">
        <v>1</v>
      </c>
      <c r="E14" s="24" t="s">
        <v>2</v>
      </c>
      <c r="F14" s="25" t="s">
        <v>8</v>
      </c>
      <c r="G14" s="21" t="s">
        <v>7</v>
      </c>
      <c r="H14" s="22">
        <v>3</v>
      </c>
      <c r="I14" s="30">
        <v>1671259478</v>
      </c>
      <c r="J14" s="26">
        <v>0.654648</v>
      </c>
      <c r="K14" s="26">
        <v>0.051209</v>
      </c>
      <c r="L14" s="26">
        <v>0.051209</v>
      </c>
      <c r="M14" s="26">
        <v>0</v>
      </c>
      <c r="N14" s="26">
        <v>0.705857</v>
      </c>
      <c r="O14" s="41">
        <v>11796717.92</v>
      </c>
    </row>
    <row r="15" spans="1:15" s="33" customFormat="1" ht="12.75">
      <c r="A15" s="21" t="s">
        <v>7</v>
      </c>
      <c r="B15" s="22">
        <v>3</v>
      </c>
      <c r="C15" s="23" t="s">
        <v>8</v>
      </c>
      <c r="D15" s="21">
        <v>18</v>
      </c>
      <c r="E15" s="24" t="s">
        <v>10</v>
      </c>
      <c r="F15" s="25" t="s">
        <v>8</v>
      </c>
      <c r="G15" s="21" t="s">
        <v>7</v>
      </c>
      <c r="H15" s="22">
        <v>3</v>
      </c>
      <c r="I15" s="30">
        <v>98676026</v>
      </c>
      <c r="J15" s="26">
        <v>0.654648</v>
      </c>
      <c r="K15" s="26">
        <v>0.051209</v>
      </c>
      <c r="L15" s="26">
        <v>0.051209</v>
      </c>
      <c r="M15" s="26">
        <v>0</v>
      </c>
      <c r="N15" s="26">
        <v>0.705857</v>
      </c>
      <c r="O15" s="41">
        <v>696512.49</v>
      </c>
    </row>
    <row r="16" spans="1:15" s="33" customFormat="1" ht="12.75">
      <c r="A16" s="21" t="s">
        <v>7</v>
      </c>
      <c r="B16" s="22">
        <v>3</v>
      </c>
      <c r="C16" s="23" t="s">
        <v>8</v>
      </c>
      <c r="D16" s="21">
        <v>40</v>
      </c>
      <c r="E16" s="24" t="s">
        <v>3</v>
      </c>
      <c r="F16" s="25" t="s">
        <v>8</v>
      </c>
      <c r="G16" s="21" t="s">
        <v>7</v>
      </c>
      <c r="H16" s="22">
        <v>3</v>
      </c>
      <c r="I16" s="30">
        <v>9824090</v>
      </c>
      <c r="J16" s="26">
        <v>0.654648</v>
      </c>
      <c r="K16" s="26">
        <v>0.051209</v>
      </c>
      <c r="L16" s="26">
        <v>0.051209</v>
      </c>
      <c r="M16" s="26">
        <v>0</v>
      </c>
      <c r="N16" s="26">
        <v>0.705857</v>
      </c>
      <c r="O16" s="41">
        <v>69344.04</v>
      </c>
    </row>
    <row r="17" spans="1:15" s="33" customFormat="1" ht="12.75">
      <c r="A17" s="21" t="s">
        <v>7</v>
      </c>
      <c r="B17" s="22">
        <v>3</v>
      </c>
      <c r="C17" s="23" t="s">
        <v>8</v>
      </c>
      <c r="D17" s="21">
        <v>50</v>
      </c>
      <c r="E17" s="24" t="s">
        <v>4</v>
      </c>
      <c r="F17" s="25" t="s">
        <v>8</v>
      </c>
      <c r="G17" s="21" t="s">
        <v>7</v>
      </c>
      <c r="H17" s="22">
        <v>3</v>
      </c>
      <c r="I17" s="30">
        <v>4342726</v>
      </c>
      <c r="J17" s="26">
        <v>0.654648</v>
      </c>
      <c r="K17" s="26">
        <v>0.051209</v>
      </c>
      <c r="L17" s="26">
        <v>0.051209</v>
      </c>
      <c r="M17" s="26">
        <v>0</v>
      </c>
      <c r="N17" s="26">
        <v>0.705857</v>
      </c>
      <c r="O17" s="41">
        <v>30653.46</v>
      </c>
    </row>
    <row r="18" spans="1:15" s="33" customFormat="1" ht="12.75">
      <c r="A18" s="21" t="s">
        <v>7</v>
      </c>
      <c r="B18" s="22">
        <v>3</v>
      </c>
      <c r="C18" s="23" t="s">
        <v>8</v>
      </c>
      <c r="D18" s="21">
        <v>91</v>
      </c>
      <c r="E18" s="24" t="s">
        <v>9</v>
      </c>
      <c r="F18" s="25" t="s">
        <v>8</v>
      </c>
      <c r="G18" s="21" t="s">
        <v>7</v>
      </c>
      <c r="H18" s="22">
        <v>3</v>
      </c>
      <c r="I18" s="30">
        <v>1198970</v>
      </c>
      <c r="J18" s="26">
        <v>0.654648</v>
      </c>
      <c r="K18" s="26">
        <v>0.051209</v>
      </c>
      <c r="L18" s="26">
        <v>0.051209</v>
      </c>
      <c r="M18" s="26">
        <v>0</v>
      </c>
      <c r="N18" s="26">
        <v>0.705857</v>
      </c>
      <c r="O18" s="41">
        <v>8463.04</v>
      </c>
    </row>
    <row r="19" spans="1:15" s="33" customFormat="1" ht="12.75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SUM(I14:I18)</f>
        <v>1785301290</v>
      </c>
      <c r="J19" s="39"/>
      <c r="K19" s="39"/>
      <c r="L19" s="39"/>
      <c r="M19" s="39"/>
      <c r="N19" s="39"/>
      <c r="O19" s="66">
        <f>SUM(O14:O18)</f>
        <v>12601690.95</v>
      </c>
    </row>
    <row r="20" spans="1:15" s="33" customFormat="1" ht="12.75">
      <c r="A20" s="21" t="s">
        <v>11</v>
      </c>
      <c r="B20" s="22">
        <v>3</v>
      </c>
      <c r="C20" s="23" t="s">
        <v>12</v>
      </c>
      <c r="D20" s="21">
        <v>1</v>
      </c>
      <c r="E20" s="24" t="s">
        <v>2</v>
      </c>
      <c r="F20" s="25" t="s">
        <v>12</v>
      </c>
      <c r="G20" s="21" t="s">
        <v>11</v>
      </c>
      <c r="H20" s="22">
        <v>3</v>
      </c>
      <c r="I20" s="30">
        <v>361302919</v>
      </c>
      <c r="J20" s="26">
        <v>0.488678</v>
      </c>
      <c r="K20" s="26">
        <v>0.044689</v>
      </c>
      <c r="L20" s="26">
        <v>0.044689</v>
      </c>
      <c r="M20" s="26">
        <v>0</v>
      </c>
      <c r="N20" s="26">
        <v>0.533367</v>
      </c>
      <c r="O20" s="41">
        <v>1927073.22</v>
      </c>
    </row>
    <row r="21" spans="1:15" s="33" customFormat="1" ht="12.75">
      <c r="A21" s="21" t="s">
        <v>11</v>
      </c>
      <c r="B21" s="22">
        <v>3</v>
      </c>
      <c r="C21" s="23" t="s">
        <v>12</v>
      </c>
      <c r="D21" s="21">
        <v>31</v>
      </c>
      <c r="E21" s="24" t="s">
        <v>13</v>
      </c>
      <c r="F21" s="25" t="s">
        <v>12</v>
      </c>
      <c r="G21" s="21" t="s">
        <v>11</v>
      </c>
      <c r="H21" s="22">
        <v>3</v>
      </c>
      <c r="I21" s="30">
        <v>113774177</v>
      </c>
      <c r="J21" s="26">
        <v>0.488678</v>
      </c>
      <c r="K21" s="26">
        <v>0.044689</v>
      </c>
      <c r="L21" s="26">
        <v>0.044689</v>
      </c>
      <c r="M21" s="26">
        <v>0</v>
      </c>
      <c r="N21" s="26">
        <v>0.533367</v>
      </c>
      <c r="O21" s="41">
        <v>606835.5</v>
      </c>
    </row>
    <row r="22" spans="1:15" s="33" customFormat="1" ht="12.75">
      <c r="A22" s="21" t="s">
        <v>11</v>
      </c>
      <c r="B22" s="22">
        <v>3</v>
      </c>
      <c r="C22" s="23" t="s">
        <v>12</v>
      </c>
      <c r="D22" s="21">
        <v>50</v>
      </c>
      <c r="E22" s="24" t="s">
        <v>4</v>
      </c>
      <c r="F22" s="25" t="s">
        <v>12</v>
      </c>
      <c r="G22" s="21" t="s">
        <v>11</v>
      </c>
      <c r="H22" s="22">
        <v>3</v>
      </c>
      <c r="I22" s="30">
        <v>37339720</v>
      </c>
      <c r="J22" s="26">
        <v>0.488678</v>
      </c>
      <c r="K22" s="26">
        <v>0.044689</v>
      </c>
      <c r="L22" s="26">
        <v>0.044689</v>
      </c>
      <c r="M22" s="26">
        <v>0</v>
      </c>
      <c r="N22" s="26">
        <v>0.533367</v>
      </c>
      <c r="O22" s="41">
        <v>199157.97</v>
      </c>
    </row>
    <row r="23" spans="1:15" s="33" customFormat="1" ht="12.75">
      <c r="A23" s="21" t="s">
        <v>11</v>
      </c>
      <c r="B23" s="22">
        <v>3</v>
      </c>
      <c r="C23" s="23" t="s">
        <v>12</v>
      </c>
      <c r="D23" s="21">
        <v>91</v>
      </c>
      <c r="E23" s="24" t="s">
        <v>9</v>
      </c>
      <c r="F23" s="25" t="s">
        <v>12</v>
      </c>
      <c r="G23" s="21" t="s">
        <v>11</v>
      </c>
      <c r="H23" s="22">
        <v>3</v>
      </c>
      <c r="I23" s="30">
        <v>280874060</v>
      </c>
      <c r="J23" s="26">
        <v>0.488678</v>
      </c>
      <c r="K23" s="26">
        <v>0.044689</v>
      </c>
      <c r="L23" s="26">
        <v>0.044689</v>
      </c>
      <c r="M23" s="26">
        <v>0</v>
      </c>
      <c r="N23" s="26">
        <v>0.533367</v>
      </c>
      <c r="O23" s="41">
        <v>1498091.47</v>
      </c>
    </row>
    <row r="24" spans="1:15" s="33" customFormat="1" ht="12.75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SUM(I20:I23)</f>
        <v>793290876</v>
      </c>
      <c r="J24" s="39"/>
      <c r="K24" s="39"/>
      <c r="L24" s="39"/>
      <c r="M24" s="39"/>
      <c r="N24" s="39"/>
      <c r="O24" s="66">
        <f>SUM(O20:O23)</f>
        <v>4231158.16</v>
      </c>
    </row>
    <row r="25" spans="1:15" s="33" customFormat="1" ht="12.75">
      <c r="A25" s="21" t="s">
        <v>19</v>
      </c>
      <c r="B25" s="22">
        <v>3</v>
      </c>
      <c r="C25" s="23" t="s">
        <v>20</v>
      </c>
      <c r="D25" s="21">
        <v>2</v>
      </c>
      <c r="E25" s="24" t="s">
        <v>16</v>
      </c>
      <c r="F25" s="25" t="s">
        <v>20</v>
      </c>
      <c r="G25" s="21" t="s">
        <v>19</v>
      </c>
      <c r="H25" s="22">
        <v>3</v>
      </c>
      <c r="I25" s="30">
        <v>538153344</v>
      </c>
      <c r="J25" s="26">
        <v>0.890242</v>
      </c>
      <c r="K25" s="26">
        <v>0</v>
      </c>
      <c r="L25" s="26">
        <v>0.021555</v>
      </c>
      <c r="M25" s="26">
        <v>0</v>
      </c>
      <c r="N25" s="26">
        <v>0.911797</v>
      </c>
      <c r="O25" s="41">
        <v>4906864.89</v>
      </c>
    </row>
    <row r="26" spans="1:15" s="33" customFormat="1" ht="12.75">
      <c r="A26" s="21" t="s">
        <v>19</v>
      </c>
      <c r="B26" s="22">
        <v>3</v>
      </c>
      <c r="C26" s="23" t="s">
        <v>20</v>
      </c>
      <c r="D26" s="21">
        <v>70</v>
      </c>
      <c r="E26" s="24" t="s">
        <v>21</v>
      </c>
      <c r="F26" s="25" t="s">
        <v>20</v>
      </c>
      <c r="G26" s="21" t="s">
        <v>19</v>
      </c>
      <c r="H26" s="22">
        <v>3</v>
      </c>
      <c r="I26" s="30">
        <v>1375475</v>
      </c>
      <c r="J26" s="26">
        <v>0.890242</v>
      </c>
      <c r="K26" s="26">
        <v>0</v>
      </c>
      <c r="L26" s="26">
        <v>0.021555</v>
      </c>
      <c r="M26" s="26">
        <v>0</v>
      </c>
      <c r="N26" s="26">
        <v>0.911797</v>
      </c>
      <c r="O26" s="41">
        <v>12541.54</v>
      </c>
    </row>
    <row r="27" spans="1:15" s="33" customFormat="1" ht="12.75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SUM(I25:I26)</f>
        <v>539528819</v>
      </c>
      <c r="J27" s="39"/>
      <c r="K27" s="39"/>
      <c r="L27" s="39"/>
      <c r="M27" s="39"/>
      <c r="N27" s="39"/>
      <c r="O27" s="66">
        <f>SUM(O25:O26)</f>
        <v>4919406.43</v>
      </c>
    </row>
    <row r="28" spans="1:15" s="33" customFormat="1" ht="12.75">
      <c r="A28" s="21" t="s">
        <v>22</v>
      </c>
      <c r="B28" s="22">
        <v>3</v>
      </c>
      <c r="C28" s="23" t="s">
        <v>23</v>
      </c>
      <c r="D28" s="21">
        <v>2</v>
      </c>
      <c r="E28" s="24" t="s">
        <v>16</v>
      </c>
      <c r="F28" s="25" t="s">
        <v>23</v>
      </c>
      <c r="G28" s="21" t="s">
        <v>22</v>
      </c>
      <c r="H28" s="22">
        <v>3</v>
      </c>
      <c r="I28" s="30">
        <v>631096893</v>
      </c>
      <c r="J28" s="26">
        <v>0.303576</v>
      </c>
      <c r="K28" s="26">
        <v>0.030014</v>
      </c>
      <c r="L28" s="26">
        <v>0.030014</v>
      </c>
      <c r="M28" s="26">
        <v>0</v>
      </c>
      <c r="N28" s="26">
        <v>0.33359</v>
      </c>
      <c r="O28" s="41">
        <v>2105276.29</v>
      </c>
    </row>
    <row r="29" spans="1:15" s="33" customFormat="1" ht="12.75">
      <c r="A29" s="21" t="s">
        <v>22</v>
      </c>
      <c r="B29" s="22">
        <v>3</v>
      </c>
      <c r="C29" s="23" t="s">
        <v>23</v>
      </c>
      <c r="D29" s="21">
        <v>6</v>
      </c>
      <c r="E29" s="24" t="s">
        <v>24</v>
      </c>
      <c r="F29" s="25" t="s">
        <v>23</v>
      </c>
      <c r="G29" s="21" t="s">
        <v>22</v>
      </c>
      <c r="H29" s="22">
        <v>3</v>
      </c>
      <c r="I29" s="30">
        <v>48645317</v>
      </c>
      <c r="J29" s="26">
        <v>0.303576</v>
      </c>
      <c r="K29" s="26">
        <v>0.030014</v>
      </c>
      <c r="L29" s="26">
        <v>0.030014</v>
      </c>
      <c r="M29" s="26">
        <v>0</v>
      </c>
      <c r="N29" s="26">
        <v>0.33359</v>
      </c>
      <c r="O29" s="41">
        <v>162276.24</v>
      </c>
    </row>
    <row r="30" spans="1:15" s="33" customFormat="1" ht="12.75">
      <c r="A30" s="21" t="s">
        <v>22</v>
      </c>
      <c r="B30" s="22">
        <v>3</v>
      </c>
      <c r="C30" s="23" t="s">
        <v>23</v>
      </c>
      <c r="D30" s="21">
        <v>92</v>
      </c>
      <c r="E30" s="24" t="s">
        <v>18</v>
      </c>
      <c r="F30" s="25" t="s">
        <v>23</v>
      </c>
      <c r="G30" s="21" t="s">
        <v>22</v>
      </c>
      <c r="H30" s="22">
        <v>3</v>
      </c>
      <c r="I30" s="30">
        <v>18908422</v>
      </c>
      <c r="J30" s="26">
        <v>0.303576</v>
      </c>
      <c r="K30" s="26">
        <v>0.030014</v>
      </c>
      <c r="L30" s="26">
        <v>0.030014</v>
      </c>
      <c r="M30" s="26">
        <v>0</v>
      </c>
      <c r="N30" s="26">
        <v>0.33359</v>
      </c>
      <c r="O30" s="41">
        <v>63076.74</v>
      </c>
    </row>
    <row r="31" spans="1:15" s="33" customFormat="1" ht="12.75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698650632</v>
      </c>
      <c r="J31" s="39"/>
      <c r="K31" s="39"/>
      <c r="L31" s="39"/>
      <c r="M31" s="39"/>
      <c r="N31" s="39"/>
      <c r="O31" s="66">
        <f>SUM(O28:O30)</f>
        <v>2330629.2700000005</v>
      </c>
    </row>
    <row r="32" spans="1:15" s="33" customFormat="1" ht="12.75">
      <c r="A32" s="21" t="s">
        <v>191</v>
      </c>
      <c r="B32" s="22">
        <v>3</v>
      </c>
      <c r="C32" s="23" t="s">
        <v>192</v>
      </c>
      <c r="D32" s="21">
        <v>2</v>
      </c>
      <c r="E32" s="24" t="s">
        <v>16</v>
      </c>
      <c r="F32" s="25" t="s">
        <v>15</v>
      </c>
      <c r="G32" s="21" t="s">
        <v>14</v>
      </c>
      <c r="H32" s="22">
        <v>2</v>
      </c>
      <c r="I32" s="30">
        <v>288509402</v>
      </c>
      <c r="J32" s="26">
        <v>0.640871</v>
      </c>
      <c r="K32" s="26">
        <v>0.020018</v>
      </c>
      <c r="L32" s="26">
        <v>0.020018</v>
      </c>
      <c r="M32" s="26">
        <v>0</v>
      </c>
      <c r="N32" s="26">
        <v>0.660889</v>
      </c>
      <c r="O32" s="41">
        <v>1906726.71</v>
      </c>
    </row>
    <row r="33" spans="1:15" s="33" customFormat="1" ht="12.75">
      <c r="A33" s="21" t="s">
        <v>191</v>
      </c>
      <c r="B33" s="22">
        <v>3</v>
      </c>
      <c r="C33" s="23" t="s">
        <v>192</v>
      </c>
      <c r="D33" s="21">
        <v>45</v>
      </c>
      <c r="E33" s="24" t="s">
        <v>17</v>
      </c>
      <c r="F33" s="25" t="s">
        <v>15</v>
      </c>
      <c r="G33" s="21" t="s">
        <v>14</v>
      </c>
      <c r="H33" s="22">
        <v>2</v>
      </c>
      <c r="I33" s="30">
        <v>17395791</v>
      </c>
      <c r="J33" s="26">
        <v>0.640871</v>
      </c>
      <c r="K33" s="26">
        <v>0.020018</v>
      </c>
      <c r="L33" s="26">
        <v>0.020018</v>
      </c>
      <c r="M33" s="26">
        <v>0</v>
      </c>
      <c r="N33" s="26">
        <v>0.660889</v>
      </c>
      <c r="O33" s="41">
        <v>114967.1</v>
      </c>
    </row>
    <row r="34" spans="1:15" s="33" customFormat="1" ht="12.75">
      <c r="A34" s="21" t="s">
        <v>191</v>
      </c>
      <c r="B34" s="22">
        <v>3</v>
      </c>
      <c r="C34" s="23" t="s">
        <v>192</v>
      </c>
      <c r="D34" s="21">
        <v>92</v>
      </c>
      <c r="E34" s="24" t="s">
        <v>18</v>
      </c>
      <c r="F34" s="25" t="s">
        <v>15</v>
      </c>
      <c r="G34" s="21" t="s">
        <v>14</v>
      </c>
      <c r="H34" s="22">
        <v>2</v>
      </c>
      <c r="I34" s="30">
        <v>5574808</v>
      </c>
      <c r="J34" s="26">
        <v>0.640871</v>
      </c>
      <c r="K34" s="26">
        <v>0.020018</v>
      </c>
      <c r="L34" s="26">
        <v>0.020018</v>
      </c>
      <c r="M34" s="26">
        <v>0</v>
      </c>
      <c r="N34" s="26">
        <v>0.660889</v>
      </c>
      <c r="O34" s="41">
        <v>36843.33</v>
      </c>
    </row>
    <row r="35" spans="1:15" s="33" customFormat="1" ht="12.75">
      <c r="A35" s="21" t="s">
        <v>191</v>
      </c>
      <c r="B35" s="22">
        <v>3</v>
      </c>
      <c r="C35" s="23" t="s">
        <v>192</v>
      </c>
      <c r="D35" s="21">
        <v>2</v>
      </c>
      <c r="E35" s="24" t="s">
        <v>16</v>
      </c>
      <c r="F35" s="25" t="s">
        <v>26</v>
      </c>
      <c r="G35" s="21" t="s">
        <v>25</v>
      </c>
      <c r="H35" s="22">
        <v>3</v>
      </c>
      <c r="I35" s="30">
        <v>346414302</v>
      </c>
      <c r="J35" s="26">
        <v>0.640871</v>
      </c>
      <c r="K35" s="26">
        <v>0.020018</v>
      </c>
      <c r="L35" s="26">
        <v>0.020018</v>
      </c>
      <c r="M35" s="26">
        <v>0</v>
      </c>
      <c r="N35" s="26">
        <v>0.660889</v>
      </c>
      <c r="O35" s="41">
        <v>2289414.22</v>
      </c>
    </row>
    <row r="36" spans="1:15" s="33" customFormat="1" ht="12.75">
      <c r="A36" s="21" t="s">
        <v>191</v>
      </c>
      <c r="B36" s="22">
        <v>3</v>
      </c>
      <c r="C36" s="23" t="s">
        <v>192</v>
      </c>
      <c r="D36" s="21">
        <v>45</v>
      </c>
      <c r="E36" s="24" t="s">
        <v>17</v>
      </c>
      <c r="F36" s="25" t="s">
        <v>26</v>
      </c>
      <c r="G36" s="21" t="s">
        <v>25</v>
      </c>
      <c r="H36" s="22">
        <v>3</v>
      </c>
      <c r="I36" s="30">
        <v>111671260</v>
      </c>
      <c r="J36" s="26">
        <v>0.640871</v>
      </c>
      <c r="K36" s="26">
        <v>0.020018</v>
      </c>
      <c r="L36" s="26">
        <v>0.020018</v>
      </c>
      <c r="M36" s="26">
        <v>0</v>
      </c>
      <c r="N36" s="26">
        <v>0.660889</v>
      </c>
      <c r="O36" s="41">
        <v>738023.9</v>
      </c>
    </row>
    <row r="37" spans="1:15" s="33" customFormat="1" ht="12.75">
      <c r="A37" s="21" t="s">
        <v>191</v>
      </c>
      <c r="B37" s="22">
        <v>3</v>
      </c>
      <c r="C37" s="23" t="s">
        <v>192</v>
      </c>
      <c r="D37" s="21">
        <v>54</v>
      </c>
      <c r="E37" s="24" t="s">
        <v>27</v>
      </c>
      <c r="F37" s="25" t="s">
        <v>26</v>
      </c>
      <c r="G37" s="21" t="s">
        <v>25</v>
      </c>
      <c r="H37" s="22">
        <v>3</v>
      </c>
      <c r="I37" s="30">
        <v>20645748</v>
      </c>
      <c r="J37" s="26">
        <v>0.640871</v>
      </c>
      <c r="K37" s="26">
        <v>0.020018</v>
      </c>
      <c r="L37" s="26">
        <v>0.020018</v>
      </c>
      <c r="M37" s="26">
        <v>0</v>
      </c>
      <c r="N37" s="26">
        <v>0.660889</v>
      </c>
      <c r="O37" s="41">
        <v>136445.39</v>
      </c>
    </row>
    <row r="38" spans="1:15" s="33" customFormat="1" ht="12.75">
      <c r="A38" s="21" t="s">
        <v>191</v>
      </c>
      <c r="B38" s="22">
        <v>3</v>
      </c>
      <c r="C38" s="23" t="s">
        <v>192</v>
      </c>
      <c r="D38" s="21">
        <v>45</v>
      </c>
      <c r="E38" s="24" t="s">
        <v>17</v>
      </c>
      <c r="F38" s="25" t="s">
        <v>185</v>
      </c>
      <c r="G38" s="21" t="s">
        <v>184</v>
      </c>
      <c r="H38" s="22">
        <v>3</v>
      </c>
      <c r="I38" s="30">
        <v>2231551</v>
      </c>
      <c r="J38" s="26">
        <v>0.640871</v>
      </c>
      <c r="K38" s="26">
        <v>0.020018</v>
      </c>
      <c r="L38" s="26">
        <v>0.020018</v>
      </c>
      <c r="M38" s="26">
        <v>0</v>
      </c>
      <c r="N38" s="26">
        <v>0.660889</v>
      </c>
      <c r="O38" s="41">
        <v>14748.08</v>
      </c>
    </row>
    <row r="39" spans="1:15" s="33" customFormat="1" ht="12.75">
      <c r="A39" s="21" t="s">
        <v>191</v>
      </c>
      <c r="B39" s="22">
        <v>3</v>
      </c>
      <c r="C39" s="23" t="s">
        <v>192</v>
      </c>
      <c r="D39" s="21">
        <v>54</v>
      </c>
      <c r="E39" s="24" t="s">
        <v>27</v>
      </c>
      <c r="F39" s="25" t="s">
        <v>185</v>
      </c>
      <c r="G39" s="21" t="s">
        <v>184</v>
      </c>
      <c r="H39" s="22">
        <v>3</v>
      </c>
      <c r="I39" s="30">
        <v>301659519</v>
      </c>
      <c r="J39" s="26">
        <v>0.640871</v>
      </c>
      <c r="K39" s="26">
        <v>0.020018</v>
      </c>
      <c r="L39" s="26">
        <v>0.020018</v>
      </c>
      <c r="M39" s="26">
        <v>0</v>
      </c>
      <c r="N39" s="26">
        <v>0.660889</v>
      </c>
      <c r="O39" s="41">
        <v>1993634.56</v>
      </c>
    </row>
    <row r="40" spans="1:15" s="33" customFormat="1" ht="12.75">
      <c r="A40" s="34"/>
      <c r="B40" s="35"/>
      <c r="C40" s="36"/>
      <c r="D40" s="34"/>
      <c r="E40" s="37"/>
      <c r="F40" s="64" t="s">
        <v>582</v>
      </c>
      <c r="G40" s="34"/>
      <c r="H40" s="35"/>
      <c r="I40" s="65">
        <f>SUM(I32:I39)</f>
        <v>1094102381</v>
      </c>
      <c r="J40" s="39"/>
      <c r="K40" s="39"/>
      <c r="L40" s="39"/>
      <c r="M40" s="39"/>
      <c r="N40" s="39"/>
      <c r="O40" s="66">
        <f>SUM(O32:O39)</f>
        <v>7230803.290000001</v>
      </c>
    </row>
    <row r="41" spans="1:15" s="33" customFormat="1" ht="12.75">
      <c r="A41" s="21" t="s">
        <v>28</v>
      </c>
      <c r="B41" s="22">
        <v>2</v>
      </c>
      <c r="C41" s="23" t="s">
        <v>29</v>
      </c>
      <c r="D41" s="21">
        <v>3</v>
      </c>
      <c r="E41" s="24" t="s">
        <v>30</v>
      </c>
      <c r="F41" s="25" t="s">
        <v>29</v>
      </c>
      <c r="G41" s="21" t="s">
        <v>28</v>
      </c>
      <c r="H41" s="22">
        <v>2</v>
      </c>
      <c r="I41" s="30">
        <v>229716948</v>
      </c>
      <c r="J41" s="26">
        <v>0.825441</v>
      </c>
      <c r="K41" s="26">
        <v>0.025398</v>
      </c>
      <c r="L41" s="26">
        <v>0.025398</v>
      </c>
      <c r="M41" s="26">
        <v>0</v>
      </c>
      <c r="N41" s="26">
        <v>0.850839</v>
      </c>
      <c r="O41" s="41">
        <v>1954525.71</v>
      </c>
    </row>
    <row r="42" spans="1:15" s="33" customFormat="1" ht="12.75">
      <c r="A42" s="21" t="s">
        <v>28</v>
      </c>
      <c r="B42" s="22">
        <v>2</v>
      </c>
      <c r="C42" s="23" t="s">
        <v>29</v>
      </c>
      <c r="D42" s="21">
        <v>51</v>
      </c>
      <c r="E42" s="24" t="s">
        <v>32</v>
      </c>
      <c r="F42" s="25" t="s">
        <v>29</v>
      </c>
      <c r="G42" s="21" t="s">
        <v>28</v>
      </c>
      <c r="H42" s="22">
        <v>2</v>
      </c>
      <c r="I42" s="30">
        <v>1138754</v>
      </c>
      <c r="J42" s="26">
        <v>0.825441</v>
      </c>
      <c r="K42" s="26">
        <v>0.025398</v>
      </c>
      <c r="L42" s="26">
        <v>0.025398</v>
      </c>
      <c r="M42" s="26">
        <v>0</v>
      </c>
      <c r="N42" s="26">
        <v>0.850839</v>
      </c>
      <c r="O42" s="41">
        <v>9688.99</v>
      </c>
    </row>
    <row r="43" spans="1:15" s="33" customFormat="1" ht="12.75">
      <c r="A43" s="21" t="s">
        <v>28</v>
      </c>
      <c r="B43" s="22">
        <v>2</v>
      </c>
      <c r="C43" s="23" t="s">
        <v>29</v>
      </c>
      <c r="D43" s="21">
        <v>60</v>
      </c>
      <c r="E43" s="24" t="s">
        <v>31</v>
      </c>
      <c r="F43" s="25" t="s">
        <v>29</v>
      </c>
      <c r="G43" s="21" t="s">
        <v>28</v>
      </c>
      <c r="H43" s="22">
        <v>2</v>
      </c>
      <c r="I43" s="30">
        <v>7768009</v>
      </c>
      <c r="J43" s="26">
        <v>0.825441</v>
      </c>
      <c r="K43" s="26">
        <v>0.025398</v>
      </c>
      <c r="L43" s="26">
        <v>0.025398</v>
      </c>
      <c r="M43" s="26">
        <v>0</v>
      </c>
      <c r="N43" s="26">
        <v>0.850839</v>
      </c>
      <c r="O43" s="41">
        <v>66093.38</v>
      </c>
    </row>
    <row r="44" spans="1:15" s="33" customFormat="1" ht="12.75">
      <c r="A44" s="34"/>
      <c r="B44" s="35"/>
      <c r="C44" s="36"/>
      <c r="D44" s="34"/>
      <c r="E44" s="37"/>
      <c r="F44" s="64" t="s">
        <v>582</v>
      </c>
      <c r="G44" s="34"/>
      <c r="H44" s="35"/>
      <c r="I44" s="65">
        <f>SUM(I41:I43)</f>
        <v>238623711</v>
      </c>
      <c r="J44" s="39"/>
      <c r="K44" s="39"/>
      <c r="L44" s="39"/>
      <c r="M44" s="39"/>
      <c r="N44" s="39"/>
      <c r="O44" s="66">
        <f>SUM(O41:O43)</f>
        <v>2030308.08</v>
      </c>
    </row>
    <row r="45" spans="1:15" s="33" customFormat="1" ht="12.75">
      <c r="A45" s="21" t="s">
        <v>33</v>
      </c>
      <c r="B45" s="22">
        <v>3</v>
      </c>
      <c r="C45" s="23" t="s">
        <v>34</v>
      </c>
      <c r="D45" s="21">
        <v>4</v>
      </c>
      <c r="E45" s="24" t="s">
        <v>35</v>
      </c>
      <c r="F45" s="25" t="s">
        <v>34</v>
      </c>
      <c r="G45" s="21" t="s">
        <v>33</v>
      </c>
      <c r="H45" s="22">
        <v>3</v>
      </c>
      <c r="I45" s="30">
        <v>272122842</v>
      </c>
      <c r="J45" s="26">
        <v>0.876337</v>
      </c>
      <c r="K45" s="26">
        <v>0.039058</v>
      </c>
      <c r="L45" s="26">
        <v>0.039058</v>
      </c>
      <c r="M45" s="26">
        <v>0</v>
      </c>
      <c r="N45" s="26">
        <v>0.915395</v>
      </c>
      <c r="O45" s="41">
        <v>2491005.38</v>
      </c>
    </row>
    <row r="46" spans="1:15" s="33" customFormat="1" ht="11.25" customHeight="1">
      <c r="A46" s="21" t="s">
        <v>33</v>
      </c>
      <c r="B46" s="22">
        <v>3</v>
      </c>
      <c r="C46" s="23" t="s">
        <v>34</v>
      </c>
      <c r="D46" s="21">
        <v>62</v>
      </c>
      <c r="E46" s="24" t="s">
        <v>36</v>
      </c>
      <c r="F46" s="25" t="s">
        <v>34</v>
      </c>
      <c r="G46" s="21" t="s">
        <v>33</v>
      </c>
      <c r="H46" s="22">
        <v>3</v>
      </c>
      <c r="I46" s="30">
        <v>37186014</v>
      </c>
      <c r="J46" s="26">
        <v>0.876337</v>
      </c>
      <c r="K46" s="26">
        <v>0.039058</v>
      </c>
      <c r="L46" s="26">
        <v>0.039058</v>
      </c>
      <c r="M46" s="26">
        <v>0</v>
      </c>
      <c r="N46" s="26">
        <v>0.915395</v>
      </c>
      <c r="O46" s="41">
        <v>340399.71</v>
      </c>
    </row>
    <row r="47" spans="1:15" s="33" customFormat="1" ht="12.75">
      <c r="A47" s="21" t="s">
        <v>33</v>
      </c>
      <c r="B47" s="22">
        <v>3</v>
      </c>
      <c r="C47" s="23" t="s">
        <v>34</v>
      </c>
      <c r="D47" s="21">
        <v>79</v>
      </c>
      <c r="E47" s="24" t="s">
        <v>37</v>
      </c>
      <c r="F47" s="25" t="s">
        <v>34</v>
      </c>
      <c r="G47" s="21" t="s">
        <v>33</v>
      </c>
      <c r="H47" s="22">
        <v>3</v>
      </c>
      <c r="I47" s="30">
        <v>1026594</v>
      </c>
      <c r="J47" s="26">
        <v>0.876337</v>
      </c>
      <c r="K47" s="26">
        <v>0.039058</v>
      </c>
      <c r="L47" s="26">
        <v>0.039058</v>
      </c>
      <c r="M47" s="26">
        <v>0</v>
      </c>
      <c r="N47" s="26">
        <v>0.915395</v>
      </c>
      <c r="O47" s="41">
        <v>9397.41</v>
      </c>
    </row>
    <row r="48" spans="1:15" s="33" customFormat="1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310335450</v>
      </c>
      <c r="J48" s="39"/>
      <c r="K48" s="39"/>
      <c r="L48" s="39"/>
      <c r="M48" s="39"/>
      <c r="N48" s="39"/>
      <c r="O48" s="66">
        <f>SUM(O45:O47)</f>
        <v>2840802.5</v>
      </c>
    </row>
    <row r="49" spans="1:15" s="33" customFormat="1" ht="12.75">
      <c r="A49" s="43" t="s">
        <v>38</v>
      </c>
      <c r="B49" s="44">
        <v>3</v>
      </c>
      <c r="C49" s="45" t="s">
        <v>39</v>
      </c>
      <c r="D49" s="43">
        <v>5</v>
      </c>
      <c r="E49" s="46" t="s">
        <v>40</v>
      </c>
      <c r="F49" s="47" t="s">
        <v>39</v>
      </c>
      <c r="G49" s="43" t="s">
        <v>38</v>
      </c>
      <c r="H49" s="44">
        <v>3</v>
      </c>
      <c r="I49" s="48">
        <v>313526269</v>
      </c>
      <c r="J49" s="49">
        <v>0.528502</v>
      </c>
      <c r="K49" s="49">
        <v>0.024122</v>
      </c>
      <c r="L49" s="49">
        <v>0.036183</v>
      </c>
      <c r="M49" s="49">
        <v>0</v>
      </c>
      <c r="N49" s="49">
        <v>0.564685</v>
      </c>
      <c r="O49" s="50">
        <v>1770435.65</v>
      </c>
    </row>
    <row r="50" spans="1:15" s="33" customFormat="1" ht="12.75">
      <c r="A50" s="21" t="s">
        <v>38</v>
      </c>
      <c r="B50" s="22">
        <v>3</v>
      </c>
      <c r="C50" s="23" t="s">
        <v>39</v>
      </c>
      <c r="D50" s="21">
        <v>9</v>
      </c>
      <c r="E50" s="24" t="s">
        <v>41</v>
      </c>
      <c r="F50" s="25" t="s">
        <v>39</v>
      </c>
      <c r="G50" s="21" t="s">
        <v>38</v>
      </c>
      <c r="H50" s="22">
        <v>3</v>
      </c>
      <c r="I50" s="30">
        <v>13419181</v>
      </c>
      <c r="J50" s="26">
        <v>0.528502</v>
      </c>
      <c r="K50" s="26">
        <v>0.024122</v>
      </c>
      <c r="L50" s="26">
        <v>0.036183</v>
      </c>
      <c r="M50" s="26">
        <v>0</v>
      </c>
      <c r="N50" s="26">
        <v>0.564685</v>
      </c>
      <c r="O50" s="41">
        <v>75776.12</v>
      </c>
    </row>
    <row r="51" spans="1:15" s="33" customFormat="1" ht="12.75">
      <c r="A51" s="21" t="s">
        <v>38</v>
      </c>
      <c r="B51" s="22">
        <v>3</v>
      </c>
      <c r="C51" s="23" t="s">
        <v>39</v>
      </c>
      <c r="D51" s="21">
        <v>21</v>
      </c>
      <c r="E51" s="24" t="s">
        <v>42</v>
      </c>
      <c r="F51" s="25" t="s">
        <v>39</v>
      </c>
      <c r="G51" s="21" t="s">
        <v>38</v>
      </c>
      <c r="H51" s="22">
        <v>3</v>
      </c>
      <c r="I51" s="30">
        <v>23381237</v>
      </c>
      <c r="J51" s="26">
        <v>0.528502</v>
      </c>
      <c r="K51" s="26">
        <v>0.024122</v>
      </c>
      <c r="L51" s="26">
        <v>0.036183</v>
      </c>
      <c r="M51" s="26">
        <v>0</v>
      </c>
      <c r="N51" s="26">
        <v>0.564685</v>
      </c>
      <c r="O51" s="41">
        <v>132030.33</v>
      </c>
    </row>
    <row r="52" spans="1:15" s="33" customFormat="1" ht="12.75">
      <c r="A52" s="21" t="s">
        <v>38</v>
      </c>
      <c r="B52" s="22">
        <v>3</v>
      </c>
      <c r="C52" s="23" t="s">
        <v>39</v>
      </c>
      <c r="D52" s="21">
        <v>57</v>
      </c>
      <c r="E52" s="24" t="s">
        <v>43</v>
      </c>
      <c r="F52" s="25" t="s">
        <v>39</v>
      </c>
      <c r="G52" s="21" t="s">
        <v>38</v>
      </c>
      <c r="H52" s="22">
        <v>3</v>
      </c>
      <c r="I52" s="30">
        <v>10249296</v>
      </c>
      <c r="J52" s="26">
        <v>0.528502</v>
      </c>
      <c r="K52" s="26">
        <v>0.024122</v>
      </c>
      <c r="L52" s="26">
        <v>0.036183</v>
      </c>
      <c r="M52" s="26">
        <v>0</v>
      </c>
      <c r="N52" s="26">
        <v>0.564685</v>
      </c>
      <c r="O52" s="41">
        <v>57876.35</v>
      </c>
    </row>
    <row r="53" spans="1:15" s="33" customFormat="1" ht="12.75">
      <c r="A53" s="21" t="s">
        <v>38</v>
      </c>
      <c r="B53" s="22">
        <v>3</v>
      </c>
      <c r="C53" s="23" t="s">
        <v>39</v>
      </c>
      <c r="D53" s="21">
        <v>58</v>
      </c>
      <c r="E53" s="24" t="s">
        <v>44</v>
      </c>
      <c r="F53" s="25" t="s">
        <v>39</v>
      </c>
      <c r="G53" s="21" t="s">
        <v>38</v>
      </c>
      <c r="H53" s="22">
        <v>3</v>
      </c>
      <c r="I53" s="30">
        <v>11438575</v>
      </c>
      <c r="J53" s="26">
        <v>0.5285</v>
      </c>
      <c r="K53" s="26">
        <v>0.0241</v>
      </c>
      <c r="L53" s="26">
        <v>0.036199999999999996</v>
      </c>
      <c r="M53" s="26">
        <v>0</v>
      </c>
      <c r="N53" s="26">
        <v>0.5647</v>
      </c>
      <c r="O53" s="41">
        <v>64593.73</v>
      </c>
    </row>
    <row r="54" spans="1:15" s="33" customFormat="1" ht="12.75">
      <c r="A54" s="21" t="s">
        <v>38</v>
      </c>
      <c r="B54" s="22">
        <v>3</v>
      </c>
      <c r="C54" s="23" t="s">
        <v>39</v>
      </c>
      <c r="D54" s="21">
        <v>86</v>
      </c>
      <c r="E54" s="24" t="s">
        <v>45</v>
      </c>
      <c r="F54" s="25" t="s">
        <v>39</v>
      </c>
      <c r="G54" s="21" t="s">
        <v>38</v>
      </c>
      <c r="H54" s="22">
        <v>3</v>
      </c>
      <c r="I54" s="30">
        <v>46099504</v>
      </c>
      <c r="J54" s="26">
        <v>0.528502</v>
      </c>
      <c r="K54" s="26">
        <v>0.024122</v>
      </c>
      <c r="L54" s="26">
        <v>0.036183</v>
      </c>
      <c r="M54" s="26">
        <v>0</v>
      </c>
      <c r="N54" s="26">
        <v>0.564685</v>
      </c>
      <c r="O54" s="41">
        <v>260317.78</v>
      </c>
    </row>
    <row r="55" spans="1:15" s="33" customFormat="1" ht="12.75">
      <c r="A55" s="34"/>
      <c r="B55" s="35"/>
      <c r="C55" s="36"/>
      <c r="D55" s="34"/>
      <c r="E55" s="37"/>
      <c r="F55" s="64" t="s">
        <v>582</v>
      </c>
      <c r="G55" s="34"/>
      <c r="H55" s="35"/>
      <c r="I55" s="65">
        <f>SUM(I49:I54)</f>
        <v>418114062</v>
      </c>
      <c r="J55" s="39"/>
      <c r="K55" s="39"/>
      <c r="L55" s="39"/>
      <c r="M55" s="39"/>
      <c r="N55" s="39"/>
      <c r="O55" s="95">
        <f>SUM(O49:O54)</f>
        <v>2361029.96</v>
      </c>
    </row>
    <row r="56" ht="12.75">
      <c r="A56" s="93" t="s">
        <v>617</v>
      </c>
    </row>
    <row r="58" spans="9:15" ht="12.75">
      <c r="I58" s="89"/>
      <c r="O58" s="89"/>
    </row>
    <row r="59" ht="12.75">
      <c r="J59" s="31"/>
    </row>
    <row r="78" ht="12.75">
      <c r="F78" s="106"/>
    </row>
    <row r="79" spans="6:15" ht="12.75">
      <c r="F79" s="106"/>
      <c r="I79" s="105"/>
      <c r="O79" s="105"/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79" r:id="rId1"/>
  <headerFooter alignWithMargins="0">
    <oddFooter>&amp;C&amp;"Times New Roman,Regular"Nebraska Department of Revenue, Property Assessment Division 2018 Annual Report&amp;R&amp;"Times New Roman,Regular"Table 13, Page  53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140625" style="3" customWidth="1"/>
    <col min="8" max="8" width="2.421875" style="4" customWidth="1"/>
    <col min="9" max="9" width="13.57421875" style="31" customWidth="1"/>
    <col min="10" max="10" width="8.57421875" style="2" bestFit="1" customWidth="1"/>
    <col min="11" max="11" width="9.7109375" style="2" bestFit="1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4.5742187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588</v>
      </c>
    </row>
    <row r="4" spans="1:15" s="33" customFormat="1" ht="12" customHeight="1">
      <c r="A4" s="21" t="s">
        <v>518</v>
      </c>
      <c r="B4" s="22">
        <v>3</v>
      </c>
      <c r="C4" s="23" t="s">
        <v>519</v>
      </c>
      <c r="D4" s="21">
        <v>27</v>
      </c>
      <c r="E4" s="24" t="s">
        <v>88</v>
      </c>
      <c r="F4" s="25" t="s">
        <v>519</v>
      </c>
      <c r="G4" s="21" t="s">
        <v>518</v>
      </c>
      <c r="H4" s="22">
        <v>3</v>
      </c>
      <c r="I4" s="30">
        <v>51987170</v>
      </c>
      <c r="J4" s="26">
        <v>0.853927</v>
      </c>
      <c r="K4" s="26">
        <v>0.060959</v>
      </c>
      <c r="L4" s="26">
        <v>0.112121</v>
      </c>
      <c r="M4" s="26">
        <v>0</v>
      </c>
      <c r="N4" s="26">
        <v>0.966048</v>
      </c>
      <c r="O4" s="96">
        <v>502221.92</v>
      </c>
    </row>
    <row r="5" spans="1:15" s="33" customFormat="1" ht="12" customHeight="1">
      <c r="A5" s="21" t="s">
        <v>518</v>
      </c>
      <c r="B5" s="22">
        <v>3</v>
      </c>
      <c r="C5" s="23" t="s">
        <v>519</v>
      </c>
      <c r="D5" s="21">
        <v>28</v>
      </c>
      <c r="E5" s="24" t="s">
        <v>223</v>
      </c>
      <c r="F5" s="25" t="s">
        <v>519</v>
      </c>
      <c r="G5" s="21" t="s">
        <v>518</v>
      </c>
      <c r="H5" s="22">
        <v>3</v>
      </c>
      <c r="I5" s="30">
        <v>40756430</v>
      </c>
      <c r="J5" s="26">
        <v>0.85393</v>
      </c>
      <c r="K5" s="26">
        <v>0.06096</v>
      </c>
      <c r="L5" s="26">
        <v>0.11212</v>
      </c>
      <c r="M5" s="26">
        <v>0</v>
      </c>
      <c r="N5" s="26">
        <v>0.96605</v>
      </c>
      <c r="O5" s="41">
        <v>393726.12</v>
      </c>
    </row>
    <row r="6" spans="1:15" s="33" customFormat="1" ht="12" customHeight="1">
      <c r="A6" s="21" t="s">
        <v>518</v>
      </c>
      <c r="B6" s="22">
        <v>3</v>
      </c>
      <c r="C6" s="23" t="s">
        <v>519</v>
      </c>
      <c r="D6" s="21">
        <v>89</v>
      </c>
      <c r="E6" s="24" t="s">
        <v>84</v>
      </c>
      <c r="F6" s="25" t="s">
        <v>519</v>
      </c>
      <c r="G6" s="21" t="s">
        <v>518</v>
      </c>
      <c r="H6" s="22">
        <v>3</v>
      </c>
      <c r="I6" s="30">
        <v>591595513</v>
      </c>
      <c r="J6" s="26">
        <v>0.853927</v>
      </c>
      <c r="K6" s="26">
        <v>0.060959</v>
      </c>
      <c r="L6" s="26">
        <v>0.112121</v>
      </c>
      <c r="M6" s="26">
        <v>0</v>
      </c>
      <c r="N6" s="26">
        <v>0.966048</v>
      </c>
      <c r="O6" s="41">
        <v>5715096.44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684339113</v>
      </c>
      <c r="J7" s="71"/>
      <c r="K7" s="71"/>
      <c r="L7" s="71"/>
      <c r="M7" s="71"/>
      <c r="N7" s="71"/>
      <c r="O7" s="66">
        <f>SUM(O4:O6)</f>
        <v>6611044.48</v>
      </c>
    </row>
    <row r="8" spans="1:15" s="33" customFormat="1" ht="12" customHeight="1">
      <c r="A8" s="21" t="s">
        <v>520</v>
      </c>
      <c r="B8" s="22">
        <v>3</v>
      </c>
      <c r="C8" s="23" t="s">
        <v>521</v>
      </c>
      <c r="D8" s="21">
        <v>26</v>
      </c>
      <c r="E8" s="24" t="s">
        <v>114</v>
      </c>
      <c r="F8" s="25" t="s">
        <v>521</v>
      </c>
      <c r="G8" s="21" t="s">
        <v>520</v>
      </c>
      <c r="H8" s="22">
        <v>3</v>
      </c>
      <c r="I8" s="30">
        <v>39536797</v>
      </c>
      <c r="J8" s="26">
        <v>0.840224</v>
      </c>
      <c r="K8" s="26">
        <v>0.119999</v>
      </c>
      <c r="L8" s="26">
        <v>0.157775</v>
      </c>
      <c r="M8" s="26">
        <v>0</v>
      </c>
      <c r="N8" s="26">
        <v>0.997999</v>
      </c>
      <c r="O8" s="41">
        <v>394577.21</v>
      </c>
    </row>
    <row r="9" spans="1:15" s="33" customFormat="1" ht="12" customHeight="1">
      <c r="A9" s="21" t="s">
        <v>520</v>
      </c>
      <c r="B9" s="22">
        <v>3</v>
      </c>
      <c r="C9" s="23" t="s">
        <v>521</v>
      </c>
      <c r="D9" s="21">
        <v>90</v>
      </c>
      <c r="E9" s="24" t="s">
        <v>117</v>
      </c>
      <c r="F9" s="25" t="s">
        <v>521</v>
      </c>
      <c r="G9" s="21" t="s">
        <v>520</v>
      </c>
      <c r="H9" s="22">
        <v>3</v>
      </c>
      <c r="I9" s="30">
        <v>890814008</v>
      </c>
      <c r="J9" s="26">
        <v>0.840224</v>
      </c>
      <c r="K9" s="26">
        <v>0.119999</v>
      </c>
      <c r="L9" s="26">
        <v>0.157775</v>
      </c>
      <c r="M9" s="26">
        <v>0</v>
      </c>
      <c r="N9" s="26">
        <v>0.997999</v>
      </c>
      <c r="O9" s="41">
        <v>8890326.71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SUM(I8:I9)</f>
        <v>930350805</v>
      </c>
      <c r="J10" s="71"/>
      <c r="K10" s="71"/>
      <c r="L10" s="71"/>
      <c r="M10" s="71"/>
      <c r="N10" s="71"/>
      <c r="O10" s="66">
        <f>SUM(O8:O9)</f>
        <v>9284903.920000002</v>
      </c>
    </row>
    <row r="11" spans="1:15" s="33" customFormat="1" ht="12" customHeight="1">
      <c r="A11" s="21" t="s">
        <v>522</v>
      </c>
      <c r="B11" s="22">
        <v>3</v>
      </c>
      <c r="C11" s="23" t="s">
        <v>523</v>
      </c>
      <c r="D11" s="21">
        <v>26</v>
      </c>
      <c r="E11" s="24" t="s">
        <v>114</v>
      </c>
      <c r="F11" s="25" t="s">
        <v>523</v>
      </c>
      <c r="G11" s="21" t="s">
        <v>522</v>
      </c>
      <c r="H11" s="22">
        <v>3</v>
      </c>
      <c r="I11" s="30">
        <v>259685499</v>
      </c>
      <c r="J11" s="26">
        <v>0.959603</v>
      </c>
      <c r="K11" s="26">
        <v>0.015152</v>
      </c>
      <c r="L11" s="26">
        <v>0.037879</v>
      </c>
      <c r="M11" s="26">
        <v>0</v>
      </c>
      <c r="N11" s="26">
        <v>0.997482</v>
      </c>
      <c r="O11" s="41">
        <v>2590319.13</v>
      </c>
    </row>
    <row r="12" spans="1:15" s="33" customFormat="1" ht="12" customHeight="1">
      <c r="A12" s="21" t="s">
        <v>522</v>
      </c>
      <c r="B12" s="22">
        <v>3</v>
      </c>
      <c r="C12" s="23" t="s">
        <v>523</v>
      </c>
      <c r="D12" s="21">
        <v>87</v>
      </c>
      <c r="E12" s="24" t="s">
        <v>91</v>
      </c>
      <c r="F12" s="25" t="s">
        <v>523</v>
      </c>
      <c r="G12" s="21" t="s">
        <v>522</v>
      </c>
      <c r="H12" s="22">
        <v>3</v>
      </c>
      <c r="I12" s="30">
        <v>38756700</v>
      </c>
      <c r="J12" s="26">
        <v>0.959603</v>
      </c>
      <c r="K12" s="26">
        <v>0.015152</v>
      </c>
      <c r="L12" s="26">
        <v>0.037879</v>
      </c>
      <c r="M12" s="26">
        <v>0</v>
      </c>
      <c r="N12" s="26">
        <v>0.997482</v>
      </c>
      <c r="O12" s="41">
        <v>386591.42</v>
      </c>
    </row>
    <row r="13" spans="1:15" s="33" customFormat="1" ht="12" customHeight="1">
      <c r="A13" s="21" t="s">
        <v>522</v>
      </c>
      <c r="B13" s="22">
        <v>3</v>
      </c>
      <c r="C13" s="23" t="s">
        <v>523</v>
      </c>
      <c r="D13" s="21">
        <v>90</v>
      </c>
      <c r="E13" s="24" t="s">
        <v>117</v>
      </c>
      <c r="F13" s="25" t="s">
        <v>523</v>
      </c>
      <c r="G13" s="21" t="s">
        <v>522</v>
      </c>
      <c r="H13" s="22">
        <v>3</v>
      </c>
      <c r="I13" s="30">
        <v>190621944</v>
      </c>
      <c r="J13" s="26">
        <v>0.959603</v>
      </c>
      <c r="K13" s="26">
        <v>0.015152</v>
      </c>
      <c r="L13" s="26">
        <v>0.037879</v>
      </c>
      <c r="M13" s="26">
        <v>0</v>
      </c>
      <c r="N13" s="26">
        <v>0.997482</v>
      </c>
      <c r="O13" s="41">
        <v>1901421.39</v>
      </c>
    </row>
    <row r="14" spans="1:15" s="33" customFormat="1" ht="12" customHeight="1">
      <c r="A14" s="34"/>
      <c r="B14" s="35"/>
      <c r="C14" s="36"/>
      <c r="D14" s="34"/>
      <c r="E14" s="37"/>
      <c r="F14" s="67" t="s">
        <v>582</v>
      </c>
      <c r="G14" s="34"/>
      <c r="H14" s="35"/>
      <c r="I14" s="65">
        <f>SUM(I11:I13)</f>
        <v>489064143</v>
      </c>
      <c r="J14" s="71"/>
      <c r="K14" s="71"/>
      <c r="L14" s="71"/>
      <c r="M14" s="71"/>
      <c r="N14" s="71"/>
      <c r="O14" s="66">
        <f>SUM(O11:O13)</f>
        <v>4878331.9399999995</v>
      </c>
    </row>
    <row r="15" spans="1:15" s="33" customFormat="1" ht="12" customHeight="1">
      <c r="A15" s="21" t="s">
        <v>524</v>
      </c>
      <c r="B15" s="22">
        <v>3</v>
      </c>
      <c r="C15" s="23" t="s">
        <v>566</v>
      </c>
      <c r="D15" s="21">
        <v>84</v>
      </c>
      <c r="E15" s="24" t="s">
        <v>152</v>
      </c>
      <c r="F15" s="25" t="s">
        <v>566</v>
      </c>
      <c r="G15" s="21" t="s">
        <v>524</v>
      </c>
      <c r="H15" s="22">
        <v>3</v>
      </c>
      <c r="I15" s="30">
        <v>1960902</v>
      </c>
      <c r="J15" s="26">
        <v>0.689855</v>
      </c>
      <c r="K15" s="26">
        <v>0.080808</v>
      </c>
      <c r="L15" s="26">
        <v>0.080808</v>
      </c>
      <c r="M15" s="26">
        <v>0</v>
      </c>
      <c r="N15" s="26">
        <v>0.770663</v>
      </c>
      <c r="O15" s="41">
        <v>15111.98</v>
      </c>
    </row>
    <row r="16" spans="1:15" s="33" customFormat="1" ht="12" customHeight="1">
      <c r="A16" s="21" t="s">
        <v>524</v>
      </c>
      <c r="B16" s="22">
        <v>3</v>
      </c>
      <c r="C16" s="23" t="s">
        <v>566</v>
      </c>
      <c r="D16" s="21">
        <v>90</v>
      </c>
      <c r="E16" s="24" t="s">
        <v>117</v>
      </c>
      <c r="F16" s="25" t="s">
        <v>566</v>
      </c>
      <c r="G16" s="21" t="s">
        <v>524</v>
      </c>
      <c r="H16" s="22">
        <v>3</v>
      </c>
      <c r="I16" s="30">
        <v>398643478</v>
      </c>
      <c r="J16" s="26">
        <v>0.689855</v>
      </c>
      <c r="K16" s="26">
        <v>0.080808</v>
      </c>
      <c r="L16" s="26">
        <v>0.080808</v>
      </c>
      <c r="M16" s="26">
        <v>0</v>
      </c>
      <c r="N16" s="26">
        <v>0.770663</v>
      </c>
      <c r="O16" s="41">
        <v>3072201.64</v>
      </c>
    </row>
    <row r="17" spans="1:15" s="33" customFormat="1" ht="12" customHeight="1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400604380</v>
      </c>
      <c r="J17" s="71"/>
      <c r="K17" s="71"/>
      <c r="L17" s="71"/>
      <c r="M17" s="71"/>
      <c r="N17" s="71"/>
      <c r="O17" s="66">
        <f>SUM(O15:O16)</f>
        <v>3087313.62</v>
      </c>
    </row>
    <row r="18" spans="1:15" s="33" customFormat="1" ht="12" customHeight="1">
      <c r="A18" s="21" t="s">
        <v>525</v>
      </c>
      <c r="B18" s="22">
        <v>3</v>
      </c>
      <c r="C18" s="23" t="s">
        <v>526</v>
      </c>
      <c r="D18" s="21">
        <v>31</v>
      </c>
      <c r="E18" s="24" t="s">
        <v>13</v>
      </c>
      <c r="F18" s="25" t="s">
        <v>526</v>
      </c>
      <c r="G18" s="21" t="s">
        <v>525</v>
      </c>
      <c r="H18" s="22">
        <v>3</v>
      </c>
      <c r="I18" s="30">
        <v>3379610</v>
      </c>
      <c r="J18" s="26">
        <v>0.723341</v>
      </c>
      <c r="K18" s="26">
        <v>0.132833</v>
      </c>
      <c r="L18" s="26">
        <v>0.132833</v>
      </c>
      <c r="M18" s="26">
        <v>0</v>
      </c>
      <c r="N18" s="26">
        <v>0.856174</v>
      </c>
      <c r="O18" s="41">
        <v>28935.36</v>
      </c>
    </row>
    <row r="19" spans="1:15" s="33" customFormat="1" ht="12" customHeight="1">
      <c r="A19" s="21" t="s">
        <v>525</v>
      </c>
      <c r="B19" s="22">
        <v>3</v>
      </c>
      <c r="C19" s="23" t="s">
        <v>526</v>
      </c>
      <c r="D19" s="21">
        <v>91</v>
      </c>
      <c r="E19" s="24" t="s">
        <v>9</v>
      </c>
      <c r="F19" s="25" t="s">
        <v>526</v>
      </c>
      <c r="G19" s="21" t="s">
        <v>525</v>
      </c>
      <c r="H19" s="22">
        <v>3</v>
      </c>
      <c r="I19" s="30">
        <v>369294628</v>
      </c>
      <c r="J19" s="26">
        <v>0.723341</v>
      </c>
      <c r="K19" s="26">
        <v>0.132833</v>
      </c>
      <c r="L19" s="26">
        <v>0.132833</v>
      </c>
      <c r="M19" s="26">
        <v>0</v>
      </c>
      <c r="N19" s="26">
        <v>0.856174</v>
      </c>
      <c r="O19" s="41">
        <v>3161810.08</v>
      </c>
    </row>
    <row r="20" spans="1:15" s="33" customFormat="1" ht="12" customHeight="1">
      <c r="A20" s="34"/>
      <c r="B20" s="35"/>
      <c r="C20" s="36"/>
      <c r="D20" s="34"/>
      <c r="E20" s="37"/>
      <c r="F20" s="64" t="s">
        <v>582</v>
      </c>
      <c r="G20" s="34"/>
      <c r="H20" s="35"/>
      <c r="I20" s="65">
        <f>SUM(I18:I19)</f>
        <v>372674238</v>
      </c>
      <c r="J20" s="71"/>
      <c r="K20" s="71"/>
      <c r="L20" s="71"/>
      <c r="M20" s="71"/>
      <c r="N20" s="71"/>
      <c r="O20" s="66">
        <f>SUM(O18:O19)</f>
        <v>3190745.44</v>
      </c>
    </row>
    <row r="21" spans="1:15" s="33" customFormat="1" ht="12" customHeight="1">
      <c r="A21" s="21" t="s">
        <v>527</v>
      </c>
      <c r="B21" s="22">
        <v>3</v>
      </c>
      <c r="C21" s="23" t="s">
        <v>528</v>
      </c>
      <c r="D21" s="21">
        <v>1</v>
      </c>
      <c r="E21" s="24" t="s">
        <v>2</v>
      </c>
      <c r="F21" s="25" t="s">
        <v>528</v>
      </c>
      <c r="G21" s="21" t="s">
        <v>527</v>
      </c>
      <c r="H21" s="22">
        <v>3</v>
      </c>
      <c r="I21" s="30">
        <v>151207001</v>
      </c>
      <c r="J21" s="26">
        <v>0.96574</v>
      </c>
      <c r="K21" s="26">
        <v>0</v>
      </c>
      <c r="L21" s="26">
        <v>0</v>
      </c>
      <c r="M21" s="26">
        <v>0</v>
      </c>
      <c r="N21" s="26">
        <v>0.96574</v>
      </c>
      <c r="O21" s="41">
        <v>1460267.12</v>
      </c>
    </row>
    <row r="22" spans="1:15" s="33" customFormat="1" ht="12" customHeight="1">
      <c r="A22" s="21" t="s">
        <v>527</v>
      </c>
      <c r="B22" s="22">
        <v>3</v>
      </c>
      <c r="C22" s="23" t="s">
        <v>528</v>
      </c>
      <c r="D22" s="21">
        <v>18</v>
      </c>
      <c r="E22" s="24" t="s">
        <v>10</v>
      </c>
      <c r="F22" s="25" t="s">
        <v>528</v>
      </c>
      <c r="G22" s="21" t="s">
        <v>527</v>
      </c>
      <c r="H22" s="22">
        <v>3</v>
      </c>
      <c r="I22" s="30">
        <v>532000</v>
      </c>
      <c r="J22" s="26">
        <v>0.96574</v>
      </c>
      <c r="K22" s="26">
        <v>0</v>
      </c>
      <c r="L22" s="26">
        <v>0</v>
      </c>
      <c r="M22" s="26">
        <v>0</v>
      </c>
      <c r="N22" s="26">
        <v>0.96574</v>
      </c>
      <c r="O22" s="41">
        <v>5137.74</v>
      </c>
    </row>
    <row r="23" spans="1:15" s="33" customFormat="1" ht="12" customHeight="1">
      <c r="A23" s="21" t="s">
        <v>527</v>
      </c>
      <c r="B23" s="22">
        <v>3</v>
      </c>
      <c r="C23" s="23" t="s">
        <v>528</v>
      </c>
      <c r="D23" s="21">
        <v>91</v>
      </c>
      <c r="E23" s="24" t="s">
        <v>9</v>
      </c>
      <c r="F23" s="25" t="s">
        <v>528</v>
      </c>
      <c r="G23" s="21" t="s">
        <v>527</v>
      </c>
      <c r="H23" s="22">
        <v>3</v>
      </c>
      <c r="I23" s="30">
        <v>213317424</v>
      </c>
      <c r="J23" s="26">
        <v>0.96574</v>
      </c>
      <c r="K23" s="26">
        <v>0</v>
      </c>
      <c r="L23" s="26">
        <v>0</v>
      </c>
      <c r="M23" s="26">
        <v>0</v>
      </c>
      <c r="N23" s="26">
        <v>0.96574</v>
      </c>
      <c r="O23" s="41">
        <v>2060095.24</v>
      </c>
    </row>
    <row r="24" spans="1:15" s="33" customFormat="1" ht="12" customHeight="1">
      <c r="A24" s="34"/>
      <c r="B24" s="35"/>
      <c r="C24" s="36"/>
      <c r="D24" s="34"/>
      <c r="E24" s="37"/>
      <c r="F24" s="64" t="s">
        <v>582</v>
      </c>
      <c r="G24" s="34"/>
      <c r="H24" s="35"/>
      <c r="I24" s="65">
        <f>SUM(I21:I23)</f>
        <v>365056425</v>
      </c>
      <c r="J24" s="71"/>
      <c r="K24" s="71"/>
      <c r="L24" s="71"/>
      <c r="M24" s="71"/>
      <c r="N24" s="71"/>
      <c r="O24" s="66">
        <f>SUM(O21:O23)</f>
        <v>3525500.1</v>
      </c>
    </row>
    <row r="25" spans="1:15" s="33" customFormat="1" ht="12" customHeight="1">
      <c r="A25" s="21" t="s">
        <v>529</v>
      </c>
      <c r="B25" s="22">
        <v>3</v>
      </c>
      <c r="C25" s="23" t="s">
        <v>530</v>
      </c>
      <c r="D25" s="21">
        <v>36</v>
      </c>
      <c r="E25" s="24" t="s">
        <v>283</v>
      </c>
      <c r="F25" s="25" t="s">
        <v>530</v>
      </c>
      <c r="G25" s="21" t="s">
        <v>529</v>
      </c>
      <c r="H25" s="22">
        <v>3</v>
      </c>
      <c r="I25" s="30">
        <v>15294480</v>
      </c>
      <c r="J25" s="26">
        <v>0.471854</v>
      </c>
      <c r="K25" s="26">
        <v>0.003542</v>
      </c>
      <c r="L25" s="26">
        <v>0.003542</v>
      </c>
      <c r="M25" s="26">
        <v>0</v>
      </c>
      <c r="N25" s="26">
        <v>0.475396</v>
      </c>
      <c r="O25" s="41">
        <v>72709.56</v>
      </c>
    </row>
    <row r="26" spans="1:15" s="33" customFormat="1" ht="12" customHeight="1">
      <c r="A26" s="21" t="s">
        <v>529</v>
      </c>
      <c r="B26" s="22">
        <v>3</v>
      </c>
      <c r="C26" s="23" t="s">
        <v>530</v>
      </c>
      <c r="D26" s="21">
        <v>39</v>
      </c>
      <c r="E26" s="24" t="s">
        <v>47</v>
      </c>
      <c r="F26" s="25" t="s">
        <v>530</v>
      </c>
      <c r="G26" s="21" t="s">
        <v>529</v>
      </c>
      <c r="H26" s="22">
        <v>3</v>
      </c>
      <c r="I26" s="30">
        <v>31248704</v>
      </c>
      <c r="J26" s="26">
        <v>0.471854</v>
      </c>
      <c r="K26" s="26">
        <v>0.003542</v>
      </c>
      <c r="L26" s="26">
        <v>0.003542</v>
      </c>
      <c r="M26" s="26">
        <v>0</v>
      </c>
      <c r="N26" s="26">
        <v>0.475396</v>
      </c>
      <c r="O26" s="41">
        <v>148555.43</v>
      </c>
    </row>
    <row r="27" spans="1:15" s="33" customFormat="1" ht="12" customHeight="1">
      <c r="A27" s="21" t="s">
        <v>529</v>
      </c>
      <c r="B27" s="22">
        <v>3</v>
      </c>
      <c r="C27" s="23" t="s">
        <v>530</v>
      </c>
      <c r="D27" s="21">
        <v>45</v>
      </c>
      <c r="E27" s="24" t="s">
        <v>17</v>
      </c>
      <c r="F27" s="25" t="s">
        <v>530</v>
      </c>
      <c r="G27" s="21" t="s">
        <v>529</v>
      </c>
      <c r="H27" s="22">
        <v>3</v>
      </c>
      <c r="I27" s="30">
        <v>3074582</v>
      </c>
      <c r="J27" s="26">
        <v>0.471854</v>
      </c>
      <c r="K27" s="26">
        <v>0.003542</v>
      </c>
      <c r="L27" s="26">
        <v>0.003542</v>
      </c>
      <c r="M27" s="26">
        <v>0</v>
      </c>
      <c r="N27" s="26">
        <v>0.475396</v>
      </c>
      <c r="O27" s="41">
        <v>14616.5</v>
      </c>
    </row>
    <row r="28" spans="1:15" s="33" customFormat="1" ht="12" customHeight="1">
      <c r="A28" s="21" t="s">
        <v>529</v>
      </c>
      <c r="B28" s="22">
        <v>3</v>
      </c>
      <c r="C28" s="23" t="s">
        <v>530</v>
      </c>
      <c r="D28" s="21">
        <v>92</v>
      </c>
      <c r="E28" s="24" t="s">
        <v>18</v>
      </c>
      <c r="F28" s="25" t="s">
        <v>530</v>
      </c>
      <c r="G28" s="21" t="s">
        <v>529</v>
      </c>
      <c r="H28" s="22">
        <v>3</v>
      </c>
      <c r="I28" s="30">
        <v>520776398</v>
      </c>
      <c r="J28" s="26">
        <v>0.471854</v>
      </c>
      <c r="K28" s="26">
        <v>0.003542</v>
      </c>
      <c r="L28" s="26">
        <v>0.003542</v>
      </c>
      <c r="M28" s="26">
        <v>0</v>
      </c>
      <c r="N28" s="26">
        <v>0.475396</v>
      </c>
      <c r="O28" s="41">
        <v>2475755.94</v>
      </c>
    </row>
    <row r="29" spans="1:15" s="33" customFormat="1" ht="12" customHeight="1">
      <c r="A29" s="34"/>
      <c r="B29" s="35"/>
      <c r="C29" s="36"/>
      <c r="D29" s="34"/>
      <c r="E29" s="37"/>
      <c r="F29" s="64" t="s">
        <v>582</v>
      </c>
      <c r="G29" s="34"/>
      <c r="H29" s="35"/>
      <c r="I29" s="65">
        <f>SUM(I25:I28)</f>
        <v>570394164</v>
      </c>
      <c r="J29" s="71"/>
      <c r="K29" s="71"/>
      <c r="L29" s="71"/>
      <c r="M29" s="71"/>
      <c r="N29" s="71"/>
      <c r="O29" s="66">
        <f>SUM(O25:O28)</f>
        <v>2711637.4299999997</v>
      </c>
    </row>
    <row r="30" spans="1:15" s="33" customFormat="1" ht="12" customHeight="1">
      <c r="A30" s="21"/>
      <c r="B30" s="22"/>
      <c r="C30" s="23"/>
      <c r="D30" s="21"/>
      <c r="E30" s="24"/>
      <c r="F30" s="25"/>
      <c r="G30" s="21"/>
      <c r="H30" s="22"/>
      <c r="I30" s="30"/>
      <c r="J30" s="26"/>
      <c r="K30" s="26"/>
      <c r="L30" s="26"/>
      <c r="M30" s="26"/>
      <c r="N30" s="26"/>
      <c r="O30" s="41"/>
    </row>
    <row r="31" spans="1:15" s="33" customFormat="1" ht="12" customHeight="1">
      <c r="A31" s="34" t="s">
        <v>531</v>
      </c>
      <c r="B31" s="35">
        <v>3</v>
      </c>
      <c r="C31" s="36" t="s">
        <v>532</v>
      </c>
      <c r="D31" s="34">
        <v>93</v>
      </c>
      <c r="E31" s="37" t="s">
        <v>146</v>
      </c>
      <c r="F31" s="38" t="s">
        <v>532</v>
      </c>
      <c r="G31" s="34" t="s">
        <v>531</v>
      </c>
      <c r="H31" s="35">
        <v>3</v>
      </c>
      <c r="I31" s="65">
        <v>1163810005</v>
      </c>
      <c r="J31" s="39">
        <v>1.030681</v>
      </c>
      <c r="K31" s="39">
        <v>0.029015</v>
      </c>
      <c r="L31" s="39">
        <v>0.054999</v>
      </c>
      <c r="M31" s="39">
        <v>0</v>
      </c>
      <c r="N31" s="39">
        <v>1.08568</v>
      </c>
      <c r="O31" s="66">
        <v>12635277.54</v>
      </c>
    </row>
    <row r="32" spans="1:15" s="33" customFormat="1" ht="12" customHeight="1">
      <c r="A32" s="21" t="s">
        <v>533</v>
      </c>
      <c r="B32" s="22">
        <v>2</v>
      </c>
      <c r="C32" s="23" t="s">
        <v>534</v>
      </c>
      <c r="D32" s="21">
        <v>30</v>
      </c>
      <c r="E32" s="24" t="s">
        <v>144</v>
      </c>
      <c r="F32" s="25" t="s">
        <v>534</v>
      </c>
      <c r="G32" s="21" t="s">
        <v>533</v>
      </c>
      <c r="H32" s="22">
        <v>2</v>
      </c>
      <c r="I32" s="30">
        <v>3038285</v>
      </c>
      <c r="J32" s="26">
        <v>0.673272</v>
      </c>
      <c r="K32" s="26">
        <v>0.04208</v>
      </c>
      <c r="L32" s="26">
        <v>0.04208</v>
      </c>
      <c r="M32" s="26">
        <v>0</v>
      </c>
      <c r="N32" s="26">
        <v>0.715352</v>
      </c>
      <c r="O32" s="41">
        <v>21734.46</v>
      </c>
    </row>
    <row r="33" spans="1:15" s="33" customFormat="1" ht="12" customHeight="1">
      <c r="A33" s="21" t="s">
        <v>533</v>
      </c>
      <c r="B33" s="22">
        <v>2</v>
      </c>
      <c r="C33" s="23" t="s">
        <v>534</v>
      </c>
      <c r="D33" s="21">
        <v>93</v>
      </c>
      <c r="E33" s="24" t="s">
        <v>146</v>
      </c>
      <c r="F33" s="25" t="s">
        <v>534</v>
      </c>
      <c r="G33" s="21" t="s">
        <v>533</v>
      </c>
      <c r="H33" s="22">
        <v>2</v>
      </c>
      <c r="I33" s="30">
        <v>357114958</v>
      </c>
      <c r="J33" s="26">
        <v>0.673272</v>
      </c>
      <c r="K33" s="26">
        <v>0.04208</v>
      </c>
      <c r="L33" s="26">
        <v>0.04208</v>
      </c>
      <c r="M33" s="26">
        <v>0</v>
      </c>
      <c r="N33" s="26">
        <v>0.715352</v>
      </c>
      <c r="O33" s="41">
        <v>2554632.54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360153243</v>
      </c>
      <c r="J34" s="71"/>
      <c r="K34" s="71"/>
      <c r="L34" s="71"/>
      <c r="M34" s="71"/>
      <c r="N34" s="71"/>
      <c r="O34" s="66">
        <f>SUM(O32:O33)</f>
        <v>2576367</v>
      </c>
    </row>
    <row r="35" spans="1:15" s="33" customFormat="1" ht="12" customHeight="1">
      <c r="A35" s="21" t="s">
        <v>535</v>
      </c>
      <c r="B35" s="22">
        <v>3</v>
      </c>
      <c r="C35" s="23" t="s">
        <v>536</v>
      </c>
      <c r="D35" s="21">
        <v>30</v>
      </c>
      <c r="E35" s="24" t="s">
        <v>144</v>
      </c>
      <c r="F35" s="25" t="s">
        <v>536</v>
      </c>
      <c r="G35" s="21" t="s">
        <v>535</v>
      </c>
      <c r="H35" s="22">
        <v>3</v>
      </c>
      <c r="I35" s="30">
        <v>1108975</v>
      </c>
      <c r="J35" s="26">
        <v>0.465905</v>
      </c>
      <c r="K35" s="26">
        <v>0.007813</v>
      </c>
      <c r="L35" s="26">
        <v>0.007813</v>
      </c>
      <c r="M35" s="26">
        <v>0</v>
      </c>
      <c r="N35" s="26">
        <v>0.473718</v>
      </c>
      <c r="O35" s="41">
        <v>5253.41</v>
      </c>
    </row>
    <row r="36" spans="1:15" s="33" customFormat="1" ht="12" customHeight="1">
      <c r="A36" s="21" t="s">
        <v>535</v>
      </c>
      <c r="B36" s="22">
        <v>3</v>
      </c>
      <c r="C36" s="23" t="s">
        <v>536</v>
      </c>
      <c r="D36" s="21">
        <v>41</v>
      </c>
      <c r="E36" s="24" t="s">
        <v>145</v>
      </c>
      <c r="F36" s="25" t="s">
        <v>536</v>
      </c>
      <c r="G36" s="21" t="s">
        <v>535</v>
      </c>
      <c r="H36" s="22">
        <v>3</v>
      </c>
      <c r="I36" s="30">
        <v>168720172</v>
      </c>
      <c r="J36" s="26">
        <v>0.465905</v>
      </c>
      <c r="K36" s="26">
        <v>0.007813</v>
      </c>
      <c r="L36" s="26">
        <v>0.007813</v>
      </c>
      <c r="M36" s="26">
        <v>0</v>
      </c>
      <c r="N36" s="26">
        <v>0.473718</v>
      </c>
      <c r="O36" s="41">
        <v>799259.4</v>
      </c>
    </row>
    <row r="37" spans="1:15" s="33" customFormat="1" ht="12" customHeight="1">
      <c r="A37" s="21" t="s">
        <v>535</v>
      </c>
      <c r="B37" s="22">
        <v>3</v>
      </c>
      <c r="C37" s="23" t="s">
        <v>536</v>
      </c>
      <c r="D37" s="21">
        <v>93</v>
      </c>
      <c r="E37" s="24" t="s">
        <v>146</v>
      </c>
      <c r="F37" s="25" t="s">
        <v>536</v>
      </c>
      <c r="G37" s="21" t="s">
        <v>535</v>
      </c>
      <c r="H37" s="22">
        <v>3</v>
      </c>
      <c r="I37" s="30">
        <v>646302124</v>
      </c>
      <c r="J37" s="26">
        <v>0.465905</v>
      </c>
      <c r="K37" s="26">
        <v>0.007813</v>
      </c>
      <c r="L37" s="26">
        <v>0.007813</v>
      </c>
      <c r="M37" s="26">
        <v>0</v>
      </c>
      <c r="N37" s="26">
        <v>0.473718</v>
      </c>
      <c r="O37" s="41">
        <v>3061654.98</v>
      </c>
    </row>
    <row r="38" spans="1:15" s="33" customFormat="1" ht="12" customHeight="1">
      <c r="A38" s="21"/>
      <c r="B38" s="22"/>
      <c r="C38" s="23"/>
      <c r="D38" s="21"/>
      <c r="E38" s="24"/>
      <c r="F38" s="53" t="s">
        <v>582</v>
      </c>
      <c r="G38" s="21"/>
      <c r="H38" s="22"/>
      <c r="I38" s="61">
        <f>SUM(I35:I37)</f>
        <v>816131271</v>
      </c>
      <c r="J38" s="62"/>
      <c r="K38" s="62"/>
      <c r="L38" s="62"/>
      <c r="M38" s="62"/>
      <c r="N38" s="62"/>
      <c r="O38" s="63">
        <f>SUM(O35:O37)</f>
        <v>3866167.79</v>
      </c>
    </row>
    <row r="39" spans="1:16" s="33" customFormat="1" ht="12" customHeight="1" thickBot="1">
      <c r="A39" s="54"/>
      <c r="B39" s="55"/>
      <c r="C39" s="60" t="s">
        <v>537</v>
      </c>
      <c r="D39" s="54"/>
      <c r="E39" s="56"/>
      <c r="F39" s="57"/>
      <c r="G39" s="54"/>
      <c r="H39" s="55"/>
      <c r="I39" s="88">
        <v>249234881595</v>
      </c>
      <c r="J39" s="58"/>
      <c r="K39" s="58"/>
      <c r="L39" s="58"/>
      <c r="M39" s="58"/>
      <c r="N39" s="58"/>
      <c r="O39" s="97">
        <v>2263574636.340001</v>
      </c>
      <c r="P39" s="59"/>
    </row>
    <row r="40" ht="13.5" thickTop="1">
      <c r="A40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2018 Annual Report&amp;R&amp;"Times New Roman,Regular"Table 13, Page 71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281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281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46</v>
      </c>
      <c r="B4" s="22">
        <v>3</v>
      </c>
      <c r="C4" s="23" t="s">
        <v>197</v>
      </c>
      <c r="D4" s="21">
        <v>2</v>
      </c>
      <c r="E4" s="24" t="s">
        <v>16</v>
      </c>
      <c r="F4" s="25" t="s">
        <v>197</v>
      </c>
      <c r="G4" s="21" t="s">
        <v>46</v>
      </c>
      <c r="H4" s="22">
        <v>3</v>
      </c>
      <c r="I4" s="30">
        <v>5326514</v>
      </c>
      <c r="J4" s="26">
        <v>0.495098</v>
      </c>
      <c r="K4" s="26">
        <v>0.013831</v>
      </c>
      <c r="L4" s="26">
        <v>0.013831</v>
      </c>
      <c r="M4" s="26">
        <v>0</v>
      </c>
      <c r="N4" s="26">
        <v>0.508929</v>
      </c>
      <c r="O4" s="96">
        <v>27108.22</v>
      </c>
    </row>
    <row r="5" spans="1:15" ht="12.75">
      <c r="A5" s="21" t="s">
        <v>46</v>
      </c>
      <c r="B5" s="22">
        <v>3</v>
      </c>
      <c r="C5" s="23" t="s">
        <v>197</v>
      </c>
      <c r="D5" s="21">
        <v>6</v>
      </c>
      <c r="E5" s="24" t="s">
        <v>24</v>
      </c>
      <c r="F5" s="25" t="s">
        <v>197</v>
      </c>
      <c r="G5" s="21" t="s">
        <v>46</v>
      </c>
      <c r="H5" s="22">
        <v>3</v>
      </c>
      <c r="I5" s="30">
        <v>1455419911</v>
      </c>
      <c r="J5" s="26">
        <v>0.495098</v>
      </c>
      <c r="K5" s="26">
        <v>0.013831</v>
      </c>
      <c r="L5" s="26">
        <v>0.013831</v>
      </c>
      <c r="M5" s="26">
        <v>0</v>
      </c>
      <c r="N5" s="26">
        <v>0.508929</v>
      </c>
      <c r="O5" s="41">
        <v>7407065.26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1460746425</v>
      </c>
      <c r="J6" s="39"/>
      <c r="K6" s="39"/>
      <c r="L6" s="39"/>
      <c r="M6" s="39"/>
      <c r="N6" s="39"/>
      <c r="O6" s="66">
        <f>SUM(O4:O5)</f>
        <v>7434173.4799999995</v>
      </c>
    </row>
    <row r="7" spans="1:15" ht="12.75">
      <c r="A7" s="21" t="s">
        <v>49</v>
      </c>
      <c r="B7" s="22">
        <v>3</v>
      </c>
      <c r="C7" s="23" t="s">
        <v>50</v>
      </c>
      <c r="D7" s="21">
        <v>6</v>
      </c>
      <c r="E7" s="24" t="s">
        <v>24</v>
      </c>
      <c r="F7" s="25" t="s">
        <v>50</v>
      </c>
      <c r="G7" s="21" t="s">
        <v>49</v>
      </c>
      <c r="H7" s="22">
        <v>3</v>
      </c>
      <c r="I7" s="30">
        <v>245136363</v>
      </c>
      <c r="J7" s="26">
        <v>0.52379</v>
      </c>
      <c r="K7" s="26">
        <v>0.010881</v>
      </c>
      <c r="L7" s="26">
        <v>0.010881</v>
      </c>
      <c r="M7" s="26">
        <v>0</v>
      </c>
      <c r="N7" s="26">
        <v>0.534671</v>
      </c>
      <c r="O7" s="41">
        <v>1310675.34</v>
      </c>
    </row>
    <row r="8" spans="1:15" ht="12.75">
      <c r="A8" s="21" t="s">
        <v>49</v>
      </c>
      <c r="B8" s="22">
        <v>3</v>
      </c>
      <c r="C8" s="23" t="s">
        <v>50</v>
      </c>
      <c r="D8" s="21">
        <v>63</v>
      </c>
      <c r="E8" s="24" t="s">
        <v>48</v>
      </c>
      <c r="F8" s="25" t="s">
        <v>50</v>
      </c>
      <c r="G8" s="21" t="s">
        <v>49</v>
      </c>
      <c r="H8" s="22">
        <v>3</v>
      </c>
      <c r="I8" s="30">
        <v>54979631</v>
      </c>
      <c r="J8" s="26">
        <v>0.52379</v>
      </c>
      <c r="K8" s="26">
        <v>0.010881</v>
      </c>
      <c r="L8" s="26">
        <v>0.010881</v>
      </c>
      <c r="M8" s="26">
        <v>0</v>
      </c>
      <c r="N8" s="26">
        <v>0.534671</v>
      </c>
      <c r="O8" s="41">
        <v>293960.5</v>
      </c>
    </row>
    <row r="9" spans="1:15" ht="12.75">
      <c r="A9" s="21" t="s">
        <v>49</v>
      </c>
      <c r="B9" s="22">
        <v>3</v>
      </c>
      <c r="C9" s="23" t="s">
        <v>50</v>
      </c>
      <c r="D9" s="21">
        <v>71</v>
      </c>
      <c r="E9" s="24" t="s">
        <v>51</v>
      </c>
      <c r="F9" s="25" t="s">
        <v>50</v>
      </c>
      <c r="G9" s="21" t="s">
        <v>49</v>
      </c>
      <c r="H9" s="22">
        <v>3</v>
      </c>
      <c r="I9" s="30">
        <v>163990271</v>
      </c>
      <c r="J9" s="26">
        <v>0.52379</v>
      </c>
      <c r="K9" s="26">
        <v>0.010881</v>
      </c>
      <c r="L9" s="26">
        <v>0.010881</v>
      </c>
      <c r="M9" s="26">
        <v>0</v>
      </c>
      <c r="N9" s="26">
        <v>0.534671</v>
      </c>
      <c r="O9" s="41">
        <v>876809.32</v>
      </c>
    </row>
    <row r="10" spans="1:15" ht="12.75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SUM(I7:I9)</f>
        <v>464106265</v>
      </c>
      <c r="J10" s="39"/>
      <c r="K10" s="39"/>
      <c r="L10" s="39"/>
      <c r="M10" s="39"/>
      <c r="N10" s="39"/>
      <c r="O10" s="66">
        <f>SUM(O7:O9)</f>
        <v>2481445.16</v>
      </c>
    </row>
    <row r="11" spans="1:15" ht="12.75">
      <c r="A11" s="21" t="s">
        <v>609</v>
      </c>
      <c r="B11" s="22">
        <v>3</v>
      </c>
      <c r="C11" s="23" t="s">
        <v>610</v>
      </c>
      <c r="D11" s="21">
        <v>6</v>
      </c>
      <c r="E11" s="24" t="s">
        <v>24</v>
      </c>
      <c r="F11" s="25" t="s">
        <v>610</v>
      </c>
      <c r="G11" s="21" t="s">
        <v>609</v>
      </c>
      <c r="H11" s="22">
        <v>3</v>
      </c>
      <c r="I11" s="30">
        <v>508227442</v>
      </c>
      <c r="J11" s="26">
        <v>0.538054</v>
      </c>
      <c r="K11" s="26">
        <v>0</v>
      </c>
      <c r="L11" s="26">
        <v>0</v>
      </c>
      <c r="M11" s="26">
        <v>0</v>
      </c>
      <c r="N11" s="26">
        <v>0.538054</v>
      </c>
      <c r="O11" s="41">
        <v>2734541.95</v>
      </c>
    </row>
    <row r="12" spans="1:15" ht="12.75">
      <c r="A12" s="21" t="s">
        <v>609</v>
      </c>
      <c r="B12" s="22">
        <v>3</v>
      </c>
      <c r="C12" s="23" t="s">
        <v>610</v>
      </c>
      <c r="D12" s="21">
        <v>39</v>
      </c>
      <c r="E12" s="24" t="s">
        <v>47</v>
      </c>
      <c r="F12" s="25" t="s">
        <v>610</v>
      </c>
      <c r="G12" s="21" t="s">
        <v>609</v>
      </c>
      <c r="H12" s="22">
        <v>3</v>
      </c>
      <c r="I12" s="30">
        <v>254987837</v>
      </c>
      <c r="J12" s="26">
        <v>0.538054</v>
      </c>
      <c r="K12" s="26">
        <v>0</v>
      </c>
      <c r="L12" s="26">
        <v>0</v>
      </c>
      <c r="M12" s="26">
        <v>0</v>
      </c>
      <c r="N12" s="26">
        <v>0.538054</v>
      </c>
      <c r="O12" s="41">
        <v>1371974.92</v>
      </c>
    </row>
    <row r="13" spans="1:15" ht="12.75">
      <c r="A13" s="21" t="s">
        <v>609</v>
      </c>
      <c r="B13" s="22">
        <v>3</v>
      </c>
      <c r="C13" s="23" t="s">
        <v>610</v>
      </c>
      <c r="D13" s="21">
        <v>63</v>
      </c>
      <c r="E13" s="24" t="s">
        <v>48</v>
      </c>
      <c r="F13" s="25" t="s">
        <v>610</v>
      </c>
      <c r="G13" s="21" t="s">
        <v>609</v>
      </c>
      <c r="H13" s="22">
        <v>3</v>
      </c>
      <c r="I13" s="30">
        <v>55300587</v>
      </c>
      <c r="J13" s="26">
        <v>0.538054</v>
      </c>
      <c r="K13" s="26">
        <v>0</v>
      </c>
      <c r="L13" s="26">
        <v>0</v>
      </c>
      <c r="M13" s="26">
        <v>0</v>
      </c>
      <c r="N13" s="26">
        <v>0.538054</v>
      </c>
      <c r="O13" s="41">
        <v>297548</v>
      </c>
    </row>
    <row r="14" spans="1:15" ht="12.75">
      <c r="A14" s="21" t="s">
        <v>609</v>
      </c>
      <c r="B14" s="22">
        <v>3</v>
      </c>
      <c r="C14" s="23" t="s">
        <v>610</v>
      </c>
      <c r="D14" s="21">
        <v>92</v>
      </c>
      <c r="E14" s="24" t="s">
        <v>18</v>
      </c>
      <c r="F14" s="25" t="s">
        <v>610</v>
      </c>
      <c r="G14" s="21" t="s">
        <v>609</v>
      </c>
      <c r="H14" s="22">
        <v>3</v>
      </c>
      <c r="I14" s="30">
        <v>614110</v>
      </c>
      <c r="J14" s="26">
        <v>0.538054</v>
      </c>
      <c r="K14" s="26">
        <v>0</v>
      </c>
      <c r="L14" s="26">
        <v>0</v>
      </c>
      <c r="M14" s="26">
        <v>0</v>
      </c>
      <c r="N14" s="26">
        <v>0.538054</v>
      </c>
      <c r="O14" s="41">
        <v>3304.25</v>
      </c>
    </row>
    <row r="15" spans="1:15" ht="12.75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819129976</v>
      </c>
      <c r="J15" s="39"/>
      <c r="K15" s="39"/>
      <c r="L15" s="39"/>
      <c r="M15" s="39"/>
      <c r="N15" s="39"/>
      <c r="O15" s="66">
        <f>SUM(O11:O14)</f>
        <v>4407369.12</v>
      </c>
    </row>
    <row r="16" spans="1:15" ht="12.75">
      <c r="A16" s="21" t="s">
        <v>52</v>
      </c>
      <c r="B16" s="22">
        <v>3</v>
      </c>
      <c r="C16" s="23" t="s">
        <v>53</v>
      </c>
      <c r="D16" s="21">
        <v>7</v>
      </c>
      <c r="E16" s="24" t="s">
        <v>54</v>
      </c>
      <c r="F16" s="25" t="s">
        <v>53</v>
      </c>
      <c r="G16" s="21" t="s">
        <v>52</v>
      </c>
      <c r="H16" s="22">
        <v>3</v>
      </c>
      <c r="I16" s="30">
        <v>929568601</v>
      </c>
      <c r="J16" s="26">
        <v>0.996817</v>
      </c>
      <c r="K16" s="26">
        <v>0.053133</v>
      </c>
      <c r="L16" s="26">
        <v>0.10509</v>
      </c>
      <c r="M16" s="26">
        <v>0</v>
      </c>
      <c r="N16" s="26">
        <v>1.101907</v>
      </c>
      <c r="O16" s="41">
        <v>10243000.61</v>
      </c>
    </row>
    <row r="17" spans="1:15" ht="12.75">
      <c r="A17" s="21" t="s">
        <v>52</v>
      </c>
      <c r="B17" s="22">
        <v>3</v>
      </c>
      <c r="C17" s="23" t="s">
        <v>53</v>
      </c>
      <c r="D17" s="21">
        <v>62</v>
      </c>
      <c r="E17" s="24" t="s">
        <v>36</v>
      </c>
      <c r="F17" s="25" t="s">
        <v>53</v>
      </c>
      <c r="G17" s="21" t="s">
        <v>52</v>
      </c>
      <c r="H17" s="22">
        <v>3</v>
      </c>
      <c r="I17" s="30">
        <v>57031763</v>
      </c>
      <c r="J17" s="26">
        <v>0.996817</v>
      </c>
      <c r="K17" s="26">
        <v>0.053133</v>
      </c>
      <c r="L17" s="26">
        <v>0.10509</v>
      </c>
      <c r="M17" s="26">
        <v>0</v>
      </c>
      <c r="N17" s="26">
        <v>1.101907</v>
      </c>
      <c r="O17" s="41">
        <v>628438.7</v>
      </c>
    </row>
    <row r="18" spans="1:15" ht="12.75">
      <c r="A18" s="21" t="s">
        <v>52</v>
      </c>
      <c r="B18" s="22">
        <v>3</v>
      </c>
      <c r="C18" s="23" t="s">
        <v>53</v>
      </c>
      <c r="D18" s="21">
        <v>81</v>
      </c>
      <c r="E18" s="24" t="s">
        <v>55</v>
      </c>
      <c r="F18" s="25" t="s">
        <v>53</v>
      </c>
      <c r="G18" s="21" t="s">
        <v>52</v>
      </c>
      <c r="H18" s="22">
        <v>3</v>
      </c>
      <c r="I18" s="30">
        <v>86893555</v>
      </c>
      <c r="J18" s="26">
        <v>0.996817</v>
      </c>
      <c r="K18" s="26">
        <v>0.053133</v>
      </c>
      <c r="L18" s="26">
        <v>0.10509</v>
      </c>
      <c r="M18" s="26">
        <v>0</v>
      </c>
      <c r="N18" s="26">
        <v>1.101907</v>
      </c>
      <c r="O18" s="41">
        <v>957488.17</v>
      </c>
    </row>
    <row r="19" spans="1:15" ht="12.75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SUM(I16:I18)</f>
        <v>1073493919</v>
      </c>
      <c r="J19" s="39"/>
      <c r="K19" s="39"/>
      <c r="L19" s="39"/>
      <c r="M19" s="39"/>
      <c r="N19" s="39"/>
      <c r="O19" s="66">
        <f>SUM(O16:O18)</f>
        <v>11828927.479999999</v>
      </c>
    </row>
    <row r="20" spans="1:15" ht="12.75">
      <c r="A20" s="21" t="s">
        <v>56</v>
      </c>
      <c r="B20" s="22">
        <v>3</v>
      </c>
      <c r="C20" s="23" t="s">
        <v>57</v>
      </c>
      <c r="D20" s="21">
        <v>7</v>
      </c>
      <c r="E20" s="24" t="s">
        <v>54</v>
      </c>
      <c r="F20" s="25" t="s">
        <v>57</v>
      </c>
      <c r="G20" s="21" t="s">
        <v>56</v>
      </c>
      <c r="H20" s="22">
        <v>3</v>
      </c>
      <c r="I20" s="30">
        <v>541321030</v>
      </c>
      <c r="J20" s="26">
        <v>0.74002</v>
      </c>
      <c r="K20" s="26">
        <v>0.078838</v>
      </c>
      <c r="L20" s="26">
        <v>0.078838</v>
      </c>
      <c r="M20" s="26">
        <v>0</v>
      </c>
      <c r="N20" s="26">
        <v>0.818858</v>
      </c>
      <c r="O20" s="41">
        <v>4432659.45</v>
      </c>
    </row>
    <row r="21" spans="1:15" ht="12.75">
      <c r="A21" s="21" t="s">
        <v>56</v>
      </c>
      <c r="B21" s="22">
        <v>3</v>
      </c>
      <c r="C21" s="23" t="s">
        <v>57</v>
      </c>
      <c r="D21" s="21">
        <v>23</v>
      </c>
      <c r="E21" s="24" t="s">
        <v>58</v>
      </c>
      <c r="F21" s="25" t="s">
        <v>57</v>
      </c>
      <c r="G21" s="21" t="s">
        <v>56</v>
      </c>
      <c r="H21" s="22">
        <v>3</v>
      </c>
      <c r="I21" s="30">
        <v>110755974</v>
      </c>
      <c r="J21" s="26">
        <v>0.74002</v>
      </c>
      <c r="K21" s="26">
        <v>0.078838</v>
      </c>
      <c r="L21" s="26">
        <v>0.078838</v>
      </c>
      <c r="M21" s="26">
        <v>0</v>
      </c>
      <c r="N21" s="26">
        <v>0.818858</v>
      </c>
      <c r="O21" s="41">
        <v>906936.67</v>
      </c>
    </row>
    <row r="22" spans="1:15" ht="12.75">
      <c r="A22" s="21" t="s">
        <v>56</v>
      </c>
      <c r="B22" s="22">
        <v>3</v>
      </c>
      <c r="C22" s="23" t="s">
        <v>57</v>
      </c>
      <c r="D22" s="21">
        <v>81</v>
      </c>
      <c r="E22" s="24" t="s">
        <v>55</v>
      </c>
      <c r="F22" s="25" t="s">
        <v>57</v>
      </c>
      <c r="G22" s="21" t="s">
        <v>56</v>
      </c>
      <c r="H22" s="22">
        <v>3</v>
      </c>
      <c r="I22" s="30">
        <v>16725208</v>
      </c>
      <c r="J22" s="26">
        <v>0.74002</v>
      </c>
      <c r="K22" s="26">
        <v>0.078838</v>
      </c>
      <c r="L22" s="26">
        <v>0.078838</v>
      </c>
      <c r="M22" s="26">
        <v>0</v>
      </c>
      <c r="N22" s="26">
        <v>0.818858</v>
      </c>
      <c r="O22" s="41">
        <v>136955.89</v>
      </c>
    </row>
    <row r="23" spans="1:15" ht="12.75">
      <c r="A23" s="34"/>
      <c r="B23" s="35"/>
      <c r="C23" s="36"/>
      <c r="D23" s="34"/>
      <c r="E23" s="37"/>
      <c r="F23" s="64" t="s">
        <v>582</v>
      </c>
      <c r="G23" s="34"/>
      <c r="H23" s="35"/>
      <c r="I23" s="65">
        <f>SUM(I20:I22)</f>
        <v>668802212</v>
      </c>
      <c r="J23" s="39"/>
      <c r="K23" s="39"/>
      <c r="L23" s="39"/>
      <c r="M23" s="39"/>
      <c r="N23" s="39"/>
      <c r="O23" s="66">
        <f>SUM(O20:O22)</f>
        <v>5476552.01</v>
      </c>
    </row>
    <row r="24" spans="1:15" ht="12.75">
      <c r="A24" s="21" t="s">
        <v>641</v>
      </c>
      <c r="B24" s="22">
        <v>3</v>
      </c>
      <c r="C24" s="23" t="s">
        <v>642</v>
      </c>
      <c r="D24" s="21">
        <v>8</v>
      </c>
      <c r="E24" s="24" t="s">
        <v>59</v>
      </c>
      <c r="F24" s="25" t="s">
        <v>642</v>
      </c>
      <c r="G24" s="21" t="s">
        <v>641</v>
      </c>
      <c r="H24" s="22">
        <v>3</v>
      </c>
      <c r="I24" s="30">
        <v>575429356</v>
      </c>
      <c r="J24" s="26">
        <v>0.682076</v>
      </c>
      <c r="K24" s="26">
        <v>0.010175</v>
      </c>
      <c r="L24" s="26">
        <v>0.010175</v>
      </c>
      <c r="M24" s="26">
        <v>0</v>
      </c>
      <c r="N24" s="26">
        <v>0.692251</v>
      </c>
      <c r="O24" s="41">
        <v>3983427.06</v>
      </c>
    </row>
    <row r="25" spans="1:15" ht="12.75">
      <c r="A25" s="21" t="s">
        <v>641</v>
      </c>
      <c r="B25" s="22">
        <v>3</v>
      </c>
      <c r="C25" s="23" t="s">
        <v>642</v>
      </c>
      <c r="D25" s="21">
        <v>45</v>
      </c>
      <c r="E25" s="24" t="s">
        <v>17</v>
      </c>
      <c r="F25" s="25" t="s">
        <v>642</v>
      </c>
      <c r="G25" s="21" t="s">
        <v>641</v>
      </c>
      <c r="H25" s="22">
        <v>3</v>
      </c>
      <c r="I25" s="30">
        <v>71089138</v>
      </c>
      <c r="J25" s="26">
        <v>0.682076</v>
      </c>
      <c r="K25" s="26">
        <v>0.010175</v>
      </c>
      <c r="L25" s="26">
        <v>0.010175</v>
      </c>
      <c r="M25" s="26">
        <v>0</v>
      </c>
      <c r="N25" s="26">
        <v>0.692251</v>
      </c>
      <c r="O25" s="41">
        <v>492115.96</v>
      </c>
    </row>
    <row r="26" spans="1:15" ht="12.75">
      <c r="A26" s="21" t="s">
        <v>641</v>
      </c>
      <c r="B26" s="22">
        <v>3</v>
      </c>
      <c r="C26" s="23" t="s">
        <v>642</v>
      </c>
      <c r="D26" s="21">
        <v>54</v>
      </c>
      <c r="E26" s="24" t="s">
        <v>27</v>
      </c>
      <c r="F26" s="25" t="s">
        <v>642</v>
      </c>
      <c r="G26" s="21" t="s">
        <v>641</v>
      </c>
      <c r="H26" s="22">
        <v>3</v>
      </c>
      <c r="I26" s="30">
        <v>23598821</v>
      </c>
      <c r="J26" s="26">
        <v>0.682076</v>
      </c>
      <c r="K26" s="26">
        <v>0.010175</v>
      </c>
      <c r="L26" s="26">
        <v>0.010175</v>
      </c>
      <c r="M26" s="26">
        <v>0</v>
      </c>
      <c r="N26" s="26">
        <v>0.692251</v>
      </c>
      <c r="O26" s="41">
        <v>163363.2</v>
      </c>
    </row>
    <row r="27" spans="1:15" ht="12.75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SUM(I24:I26)</f>
        <v>670117315</v>
      </c>
      <c r="J27" s="39"/>
      <c r="K27" s="39"/>
      <c r="L27" s="39"/>
      <c r="M27" s="39"/>
      <c r="N27" s="39"/>
      <c r="O27" s="66">
        <f>SUM(O24:O26)</f>
        <v>4638906.220000001</v>
      </c>
    </row>
    <row r="28" spans="1:15" ht="12.75">
      <c r="A28" s="21" t="s">
        <v>60</v>
      </c>
      <c r="B28" s="22">
        <v>3</v>
      </c>
      <c r="C28" s="23" t="s">
        <v>61</v>
      </c>
      <c r="D28" s="21">
        <v>9</v>
      </c>
      <c r="E28" s="24" t="s">
        <v>41</v>
      </c>
      <c r="F28" s="25" t="s">
        <v>61</v>
      </c>
      <c r="G28" s="21" t="s">
        <v>60</v>
      </c>
      <c r="H28" s="22">
        <v>3</v>
      </c>
      <c r="I28" s="30">
        <v>810582969</v>
      </c>
      <c r="J28" s="26">
        <v>0.669725</v>
      </c>
      <c r="K28" s="26">
        <v>0.057578</v>
      </c>
      <c r="L28" s="26">
        <v>0.057578</v>
      </c>
      <c r="M28" s="26">
        <v>0</v>
      </c>
      <c r="N28" s="26">
        <v>0.727303</v>
      </c>
      <c r="O28" s="41">
        <v>5895394.15</v>
      </c>
    </row>
    <row r="29" spans="1:15" ht="12.75">
      <c r="A29" s="21" t="s">
        <v>60</v>
      </c>
      <c r="B29" s="22">
        <v>3</v>
      </c>
      <c r="C29" s="23" t="s">
        <v>61</v>
      </c>
      <c r="D29" s="21">
        <v>75</v>
      </c>
      <c r="E29" s="24" t="s">
        <v>62</v>
      </c>
      <c r="F29" s="25" t="s">
        <v>61</v>
      </c>
      <c r="G29" s="21" t="s">
        <v>60</v>
      </c>
      <c r="H29" s="22">
        <v>3</v>
      </c>
      <c r="I29" s="30">
        <v>4033800</v>
      </c>
      <c r="J29" s="26">
        <v>0.669725</v>
      </c>
      <c r="K29" s="26">
        <v>0.057578</v>
      </c>
      <c r="L29" s="26">
        <v>0.057578</v>
      </c>
      <c r="M29" s="26">
        <v>0</v>
      </c>
      <c r="N29" s="26">
        <v>0.727303</v>
      </c>
      <c r="O29" s="41">
        <v>29337.94</v>
      </c>
    </row>
    <row r="30" spans="1:15" ht="12.75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814616769</v>
      </c>
      <c r="J30" s="39"/>
      <c r="K30" s="39"/>
      <c r="L30" s="39"/>
      <c r="M30" s="39"/>
      <c r="N30" s="39"/>
      <c r="O30" s="66">
        <f>SUM(O28:O29)</f>
        <v>5924732.090000001</v>
      </c>
    </row>
    <row r="31" spans="1:15" ht="12.75">
      <c r="A31" s="21" t="s">
        <v>63</v>
      </c>
      <c r="B31" s="22">
        <v>3</v>
      </c>
      <c r="C31" s="23" t="s">
        <v>64</v>
      </c>
      <c r="D31" s="21">
        <v>10</v>
      </c>
      <c r="E31" s="24" t="s">
        <v>65</v>
      </c>
      <c r="F31" s="25" t="s">
        <v>64</v>
      </c>
      <c r="G31" s="21" t="s">
        <v>63</v>
      </c>
      <c r="H31" s="22">
        <v>3</v>
      </c>
      <c r="I31" s="30">
        <v>550799587</v>
      </c>
      <c r="J31" s="26">
        <v>1</v>
      </c>
      <c r="K31" s="26">
        <v>0.013243</v>
      </c>
      <c r="L31" s="26">
        <v>0.013243</v>
      </c>
      <c r="M31" s="26">
        <v>0</v>
      </c>
      <c r="N31" s="26">
        <v>1.013243</v>
      </c>
      <c r="O31" s="41">
        <v>5580944.44</v>
      </c>
    </row>
    <row r="32" spans="1:15" ht="12.75">
      <c r="A32" s="21" t="s">
        <v>63</v>
      </c>
      <c r="B32" s="22">
        <v>3</v>
      </c>
      <c r="C32" s="23" t="s">
        <v>64</v>
      </c>
      <c r="D32" s="21">
        <v>50</v>
      </c>
      <c r="E32" s="24" t="s">
        <v>4</v>
      </c>
      <c r="F32" s="25" t="s">
        <v>64</v>
      </c>
      <c r="G32" s="21" t="s">
        <v>63</v>
      </c>
      <c r="H32" s="22">
        <v>3</v>
      </c>
      <c r="I32" s="30">
        <v>59388929</v>
      </c>
      <c r="J32" s="26">
        <v>1</v>
      </c>
      <c r="K32" s="26">
        <v>0.013243</v>
      </c>
      <c r="L32" s="26">
        <v>0.013243</v>
      </c>
      <c r="M32" s="26">
        <v>0</v>
      </c>
      <c r="N32" s="26">
        <v>1.013243</v>
      </c>
      <c r="O32" s="41">
        <v>601754.7</v>
      </c>
    </row>
    <row r="33" spans="1:15" ht="12.75">
      <c r="A33" s="34"/>
      <c r="B33" s="35"/>
      <c r="C33" s="36"/>
      <c r="D33" s="34"/>
      <c r="E33" s="37"/>
      <c r="F33" s="64" t="s">
        <v>582</v>
      </c>
      <c r="G33" s="34"/>
      <c r="H33" s="35"/>
      <c r="I33" s="65">
        <f>SUM(I31:I32)</f>
        <v>610188516</v>
      </c>
      <c r="J33" s="39"/>
      <c r="K33" s="39"/>
      <c r="L33" s="39"/>
      <c r="M33" s="39"/>
      <c r="N33" s="39"/>
      <c r="O33" s="66">
        <f>SUM(O31:O32)</f>
        <v>6182699.140000001</v>
      </c>
    </row>
    <row r="34" spans="1:15" ht="12.75">
      <c r="A34" s="43" t="s">
        <v>66</v>
      </c>
      <c r="B34" s="44">
        <v>3</v>
      </c>
      <c r="C34" s="45" t="s">
        <v>67</v>
      </c>
      <c r="D34" s="43">
        <v>10</v>
      </c>
      <c r="E34" s="46" t="s">
        <v>65</v>
      </c>
      <c r="F34" s="47" t="s">
        <v>67</v>
      </c>
      <c r="G34" s="43" t="s">
        <v>66</v>
      </c>
      <c r="H34" s="44">
        <v>3</v>
      </c>
      <c r="I34" s="48">
        <v>3736298479</v>
      </c>
      <c r="J34" s="49">
        <v>1.008524</v>
      </c>
      <c r="K34" s="49">
        <v>0.005882</v>
      </c>
      <c r="L34" s="49">
        <v>0.005882</v>
      </c>
      <c r="M34" s="49">
        <v>0</v>
      </c>
      <c r="N34" s="49">
        <v>1.014406</v>
      </c>
      <c r="O34" s="50">
        <v>37901281.77</v>
      </c>
    </row>
    <row r="35" spans="1:15" ht="12.75">
      <c r="A35" s="21" t="s">
        <v>66</v>
      </c>
      <c r="B35" s="22">
        <v>3</v>
      </c>
      <c r="C35" s="23" t="s">
        <v>67</v>
      </c>
      <c r="D35" s="21">
        <v>50</v>
      </c>
      <c r="E35" s="24" t="s">
        <v>4</v>
      </c>
      <c r="F35" s="25" t="s">
        <v>67</v>
      </c>
      <c r="G35" s="21" t="s">
        <v>66</v>
      </c>
      <c r="H35" s="22">
        <v>3</v>
      </c>
      <c r="I35" s="30">
        <v>105327767</v>
      </c>
      <c r="J35" s="26">
        <v>1.008524</v>
      </c>
      <c r="K35" s="26">
        <v>0.005882</v>
      </c>
      <c r="L35" s="26">
        <v>0.005882</v>
      </c>
      <c r="M35" s="26">
        <v>0</v>
      </c>
      <c r="N35" s="26">
        <v>1.014406</v>
      </c>
      <c r="O35" s="41">
        <v>1068452.49</v>
      </c>
    </row>
    <row r="36" spans="1:15" ht="12.75">
      <c r="A36" s="21" t="s">
        <v>66</v>
      </c>
      <c r="B36" s="22">
        <v>3</v>
      </c>
      <c r="C36" s="23" t="s">
        <v>67</v>
      </c>
      <c r="D36" s="21">
        <v>69</v>
      </c>
      <c r="E36" s="24" t="s">
        <v>68</v>
      </c>
      <c r="F36" s="25" t="s">
        <v>67</v>
      </c>
      <c r="G36" s="21" t="s">
        <v>66</v>
      </c>
      <c r="H36" s="22">
        <v>3</v>
      </c>
      <c r="I36" s="30">
        <v>25757024</v>
      </c>
      <c r="J36" s="26">
        <v>1.008524</v>
      </c>
      <c r="K36" s="26">
        <v>0.005882</v>
      </c>
      <c r="L36" s="26">
        <v>0.005882</v>
      </c>
      <c r="M36" s="26">
        <v>0</v>
      </c>
      <c r="N36" s="26">
        <v>1.014406</v>
      </c>
      <c r="O36" s="41">
        <v>261281</v>
      </c>
    </row>
    <row r="37" spans="1:15" ht="12.75">
      <c r="A37" s="34"/>
      <c r="B37" s="35"/>
      <c r="C37" s="36"/>
      <c r="D37" s="34"/>
      <c r="E37" s="37"/>
      <c r="F37" s="64" t="s">
        <v>582</v>
      </c>
      <c r="G37" s="34"/>
      <c r="H37" s="35"/>
      <c r="I37" s="65">
        <f>SUM(I34:I36)</f>
        <v>3867383270</v>
      </c>
      <c r="J37" s="39"/>
      <c r="K37" s="39"/>
      <c r="L37" s="39"/>
      <c r="M37" s="39"/>
      <c r="N37" s="39"/>
      <c r="O37" s="66">
        <f>SUM(O34:O36)</f>
        <v>39231015.260000005</v>
      </c>
    </row>
    <row r="38" spans="1:15" ht="12.75">
      <c r="A38" s="21" t="s">
        <v>69</v>
      </c>
      <c r="B38" s="22">
        <v>3</v>
      </c>
      <c r="C38" s="23" t="s">
        <v>70</v>
      </c>
      <c r="D38" s="21">
        <v>10</v>
      </c>
      <c r="E38" s="24" t="s">
        <v>65</v>
      </c>
      <c r="F38" s="25" t="s">
        <v>70</v>
      </c>
      <c r="G38" s="21" t="s">
        <v>69</v>
      </c>
      <c r="H38" s="22">
        <v>3</v>
      </c>
      <c r="I38" s="30">
        <v>290201600</v>
      </c>
      <c r="J38" s="26">
        <v>0.856084</v>
      </c>
      <c r="K38" s="26">
        <v>0</v>
      </c>
      <c r="L38" s="26">
        <v>0</v>
      </c>
      <c r="M38" s="26">
        <v>0</v>
      </c>
      <c r="N38" s="26">
        <v>0.856084</v>
      </c>
      <c r="O38" s="41">
        <v>2484372.37</v>
      </c>
    </row>
    <row r="39" spans="1:15" ht="12.75">
      <c r="A39" s="21" t="s">
        <v>69</v>
      </c>
      <c r="B39" s="22">
        <v>3</v>
      </c>
      <c r="C39" s="23" t="s">
        <v>70</v>
      </c>
      <c r="D39" s="21">
        <v>24</v>
      </c>
      <c r="E39" s="24" t="s">
        <v>71</v>
      </c>
      <c r="F39" s="25" t="s">
        <v>70</v>
      </c>
      <c r="G39" s="21" t="s">
        <v>69</v>
      </c>
      <c r="H39" s="22">
        <v>3</v>
      </c>
      <c r="I39" s="30">
        <v>15433579</v>
      </c>
      <c r="J39" s="26">
        <v>0.856084</v>
      </c>
      <c r="K39" s="26">
        <v>0</v>
      </c>
      <c r="L39" s="26">
        <v>0</v>
      </c>
      <c r="M39" s="26">
        <v>0</v>
      </c>
      <c r="N39" s="26">
        <v>0.856084</v>
      </c>
      <c r="O39" s="41">
        <v>132124.57</v>
      </c>
    </row>
    <row r="40" spans="1:15" ht="12.75">
      <c r="A40" s="21" t="s">
        <v>69</v>
      </c>
      <c r="B40" s="22">
        <v>3</v>
      </c>
      <c r="C40" s="23" t="s">
        <v>70</v>
      </c>
      <c r="D40" s="21">
        <v>69</v>
      </c>
      <c r="E40" s="24" t="s">
        <v>68</v>
      </c>
      <c r="F40" s="25" t="s">
        <v>70</v>
      </c>
      <c r="G40" s="21" t="s">
        <v>69</v>
      </c>
      <c r="H40" s="22">
        <v>3</v>
      </c>
      <c r="I40" s="30">
        <v>102153638</v>
      </c>
      <c r="J40" s="26">
        <v>0.856084</v>
      </c>
      <c r="K40" s="26">
        <v>0</v>
      </c>
      <c r="L40" s="26">
        <v>0</v>
      </c>
      <c r="M40" s="26">
        <v>0</v>
      </c>
      <c r="N40" s="26">
        <v>0.856084</v>
      </c>
      <c r="O40" s="41">
        <v>874521.87</v>
      </c>
    </row>
    <row r="41" spans="1:15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SUM(I38:I40)</f>
        <v>407788817</v>
      </c>
      <c r="J41" s="39"/>
      <c r="K41" s="39"/>
      <c r="L41" s="39"/>
      <c r="M41" s="39"/>
      <c r="N41" s="39"/>
      <c r="O41" s="66">
        <f>SUM(O38:O40)</f>
        <v>3491018.81</v>
      </c>
    </row>
    <row r="42" spans="1:15" ht="12.75">
      <c r="A42" s="21" t="s">
        <v>72</v>
      </c>
      <c r="B42" s="22">
        <v>3</v>
      </c>
      <c r="C42" s="23" t="s">
        <v>73</v>
      </c>
      <c r="D42" s="21">
        <v>1</v>
      </c>
      <c r="E42" s="24" t="s">
        <v>2</v>
      </c>
      <c r="F42" s="25" t="s">
        <v>73</v>
      </c>
      <c r="G42" s="21" t="s">
        <v>72</v>
      </c>
      <c r="H42" s="22">
        <v>3</v>
      </c>
      <c r="I42" s="30">
        <v>2664087</v>
      </c>
      <c r="J42" s="26">
        <v>0.99561</v>
      </c>
      <c r="K42" s="26">
        <v>0.014877</v>
      </c>
      <c r="L42" s="26">
        <v>0.035272</v>
      </c>
      <c r="M42" s="26">
        <v>0</v>
      </c>
      <c r="N42" s="26">
        <v>1.030882</v>
      </c>
      <c r="O42" s="41">
        <v>27463.64</v>
      </c>
    </row>
    <row r="43" spans="1:15" ht="12.75">
      <c r="A43" s="21" t="s">
        <v>72</v>
      </c>
      <c r="B43" s="22">
        <v>3</v>
      </c>
      <c r="C43" s="23" t="s">
        <v>73</v>
      </c>
      <c r="D43" s="21">
        <v>10</v>
      </c>
      <c r="E43" s="24" t="s">
        <v>65</v>
      </c>
      <c r="F43" s="25" t="s">
        <v>73</v>
      </c>
      <c r="G43" s="21" t="s">
        <v>72</v>
      </c>
      <c r="H43" s="22">
        <v>3</v>
      </c>
      <c r="I43" s="30">
        <v>277333239</v>
      </c>
      <c r="J43" s="26">
        <v>0.99561</v>
      </c>
      <c r="K43" s="26">
        <v>0.014877</v>
      </c>
      <c r="L43" s="26">
        <v>0.035272</v>
      </c>
      <c r="M43" s="26">
        <v>0</v>
      </c>
      <c r="N43" s="26">
        <v>1.030882</v>
      </c>
      <c r="O43" s="41">
        <v>2858981.66</v>
      </c>
    </row>
    <row r="44" spans="1:15" ht="12.75">
      <c r="A44" s="21" t="s">
        <v>72</v>
      </c>
      <c r="B44" s="22">
        <v>3</v>
      </c>
      <c r="C44" s="23" t="s">
        <v>73</v>
      </c>
      <c r="D44" s="21">
        <v>40</v>
      </c>
      <c r="E44" s="24" t="s">
        <v>3</v>
      </c>
      <c r="F44" s="25" t="s">
        <v>73</v>
      </c>
      <c r="G44" s="21" t="s">
        <v>72</v>
      </c>
      <c r="H44" s="22">
        <v>3</v>
      </c>
      <c r="I44" s="30">
        <v>87429783</v>
      </c>
      <c r="J44" s="26">
        <v>0.99561</v>
      </c>
      <c r="K44" s="26">
        <v>0.014877</v>
      </c>
      <c r="L44" s="26">
        <v>0.035272</v>
      </c>
      <c r="M44" s="26">
        <v>0</v>
      </c>
      <c r="N44" s="26">
        <v>1.030882</v>
      </c>
      <c r="O44" s="41">
        <v>901298.04</v>
      </c>
    </row>
    <row r="45" spans="1:15" ht="12.75">
      <c r="A45" s="21" t="s">
        <v>72</v>
      </c>
      <c r="B45" s="22">
        <v>3</v>
      </c>
      <c r="C45" s="23" t="s">
        <v>73</v>
      </c>
      <c r="D45" s="21">
        <v>50</v>
      </c>
      <c r="E45" s="24" t="s">
        <v>4</v>
      </c>
      <c r="F45" s="25" t="s">
        <v>73</v>
      </c>
      <c r="G45" s="21" t="s">
        <v>72</v>
      </c>
      <c r="H45" s="22">
        <v>3</v>
      </c>
      <c r="I45" s="30">
        <v>3639179</v>
      </c>
      <c r="J45" s="26">
        <v>0.99561</v>
      </c>
      <c r="K45" s="26">
        <v>0.014877</v>
      </c>
      <c r="L45" s="26">
        <v>0.035272</v>
      </c>
      <c r="M45" s="26">
        <v>0</v>
      </c>
      <c r="N45" s="26">
        <v>1.030882</v>
      </c>
      <c r="O45" s="41">
        <v>37515.66</v>
      </c>
    </row>
    <row r="46" spans="1:15" ht="12.75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SUM(I42:I45)</f>
        <v>371066288</v>
      </c>
      <c r="J46" s="39"/>
      <c r="K46" s="39"/>
      <c r="L46" s="39"/>
      <c r="M46" s="39"/>
      <c r="N46" s="39"/>
      <c r="O46" s="95">
        <f>SUM(O42:O45)</f>
        <v>3825259.0000000005</v>
      </c>
    </row>
    <row r="47" ht="12.75">
      <c r="A47" s="93" t="str">
        <f>'table 13 pg1'!$A$56</f>
        <v>(1) Other Rates; Insurance Bond, Technology Bond, LC Elementary Learning Center. (2) School taxes exclude bonds voted on by patrons.</v>
      </c>
    </row>
    <row r="48" spans="9:15" ht="12.75">
      <c r="I48" s="103"/>
      <c r="J48" s="104"/>
      <c r="K48" s="104"/>
      <c r="L48" s="104"/>
      <c r="M48" s="104"/>
      <c r="N48" s="104"/>
      <c r="O48" s="103"/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54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0039062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74</v>
      </c>
      <c r="B4" s="22">
        <v>3</v>
      </c>
      <c r="C4" s="23" t="s">
        <v>75</v>
      </c>
      <c r="D4" s="21">
        <v>10</v>
      </c>
      <c r="E4" s="24" t="s">
        <v>65</v>
      </c>
      <c r="F4" s="25" t="s">
        <v>75</v>
      </c>
      <c r="G4" s="21" t="s">
        <v>74</v>
      </c>
      <c r="H4" s="22">
        <v>3</v>
      </c>
      <c r="I4" s="30">
        <v>594771083</v>
      </c>
      <c r="J4" s="26">
        <v>0.664671</v>
      </c>
      <c r="K4" s="26">
        <v>0.066467</v>
      </c>
      <c r="L4" s="26">
        <v>0.081804</v>
      </c>
      <c r="M4" s="26">
        <v>0</v>
      </c>
      <c r="N4" s="26">
        <v>0.746475</v>
      </c>
      <c r="O4" s="96">
        <v>4439823.23</v>
      </c>
    </row>
    <row r="5" spans="1:15" ht="12.75">
      <c r="A5" s="21" t="s">
        <v>74</v>
      </c>
      <c r="B5" s="22">
        <v>3</v>
      </c>
      <c r="C5" s="23" t="s">
        <v>75</v>
      </c>
      <c r="D5" s="21">
        <v>82</v>
      </c>
      <c r="E5" s="24" t="s">
        <v>76</v>
      </c>
      <c r="F5" s="25" t="s">
        <v>75</v>
      </c>
      <c r="G5" s="21" t="s">
        <v>74</v>
      </c>
      <c r="H5" s="22">
        <v>3</v>
      </c>
      <c r="I5" s="30">
        <v>165022605</v>
      </c>
      <c r="J5" s="26">
        <v>0.664671</v>
      </c>
      <c r="K5" s="26">
        <v>0.066467</v>
      </c>
      <c r="L5" s="26">
        <v>0.081804</v>
      </c>
      <c r="M5" s="26">
        <v>0</v>
      </c>
      <c r="N5" s="26">
        <v>0.746475</v>
      </c>
      <c r="O5" s="41">
        <v>1231854.14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759793688</v>
      </c>
      <c r="J6" s="39"/>
      <c r="K6" s="39"/>
      <c r="L6" s="39"/>
      <c r="M6" s="39"/>
      <c r="N6" s="39"/>
      <c r="O6" s="66">
        <f>SUM(O4:O5)</f>
        <v>5671677.37</v>
      </c>
    </row>
    <row r="7" spans="1:15" ht="12.75">
      <c r="A7" s="21" t="s">
        <v>77</v>
      </c>
      <c r="B7" s="22">
        <v>3</v>
      </c>
      <c r="C7" s="23" t="s">
        <v>78</v>
      </c>
      <c r="D7" s="21">
        <v>10</v>
      </c>
      <c r="E7" s="24" t="s">
        <v>65</v>
      </c>
      <c r="F7" s="25" t="s">
        <v>78</v>
      </c>
      <c r="G7" s="21" t="s">
        <v>77</v>
      </c>
      <c r="H7" s="22">
        <v>3</v>
      </c>
      <c r="I7" s="30">
        <v>397077865</v>
      </c>
      <c r="J7" s="26">
        <v>0.615153</v>
      </c>
      <c r="K7" s="26">
        <v>0</v>
      </c>
      <c r="L7" s="26">
        <v>0</v>
      </c>
      <c r="M7" s="26">
        <v>0</v>
      </c>
      <c r="N7" s="26">
        <v>0.615153</v>
      </c>
      <c r="O7" s="41">
        <v>2442639.5</v>
      </c>
    </row>
    <row r="8" spans="1:15" ht="12.75">
      <c r="A8" s="21" t="s">
        <v>77</v>
      </c>
      <c r="B8" s="22">
        <v>3</v>
      </c>
      <c r="C8" s="23" t="s">
        <v>78</v>
      </c>
      <c r="D8" s="21">
        <v>82</v>
      </c>
      <c r="E8" s="24" t="s">
        <v>76</v>
      </c>
      <c r="F8" s="25" t="s">
        <v>78</v>
      </c>
      <c r="G8" s="21" t="s">
        <v>77</v>
      </c>
      <c r="H8" s="22">
        <v>3</v>
      </c>
      <c r="I8" s="30">
        <v>6105638</v>
      </c>
      <c r="J8" s="26">
        <v>0.615153</v>
      </c>
      <c r="K8" s="26">
        <v>0</v>
      </c>
      <c r="L8" s="26">
        <v>0</v>
      </c>
      <c r="M8" s="26">
        <v>0</v>
      </c>
      <c r="N8" s="26">
        <v>0.615153</v>
      </c>
      <c r="O8" s="41">
        <v>37559.08</v>
      </c>
    </row>
    <row r="9" spans="1:15" ht="12.75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403183503</v>
      </c>
      <c r="J9" s="39"/>
      <c r="K9" s="39"/>
      <c r="L9" s="39"/>
      <c r="M9" s="39"/>
      <c r="N9" s="39"/>
      <c r="O9" s="66">
        <f>SUM(O7:O8)</f>
        <v>2480198.58</v>
      </c>
    </row>
    <row r="10" spans="1:15" ht="12.75">
      <c r="A10" s="21"/>
      <c r="B10" s="22"/>
      <c r="C10" s="23"/>
      <c r="D10" s="21"/>
      <c r="E10" s="24"/>
      <c r="F10" s="25"/>
      <c r="G10" s="21"/>
      <c r="H10" s="22"/>
      <c r="I10" s="30"/>
      <c r="J10" s="26"/>
      <c r="K10" s="26"/>
      <c r="L10" s="26"/>
      <c r="M10" s="26"/>
      <c r="N10" s="26"/>
      <c r="O10" s="41"/>
    </row>
    <row r="11" spans="1:15" ht="12.75">
      <c r="A11" s="34" t="s">
        <v>79</v>
      </c>
      <c r="B11" s="35">
        <v>2</v>
      </c>
      <c r="C11" s="36" t="s">
        <v>80</v>
      </c>
      <c r="D11" s="34">
        <v>10</v>
      </c>
      <c r="E11" s="37" t="s">
        <v>65</v>
      </c>
      <c r="F11" s="38" t="s">
        <v>80</v>
      </c>
      <c r="G11" s="34" t="s">
        <v>79</v>
      </c>
      <c r="H11" s="35">
        <v>2</v>
      </c>
      <c r="I11" s="65">
        <v>372946727</v>
      </c>
      <c r="J11" s="39">
        <v>0.592068</v>
      </c>
      <c r="K11" s="39">
        <v>0.032496</v>
      </c>
      <c r="L11" s="39">
        <v>0.032496</v>
      </c>
      <c r="M11" s="39">
        <v>0</v>
      </c>
      <c r="N11" s="39">
        <v>0.624564</v>
      </c>
      <c r="O11" s="66">
        <v>2329294.32</v>
      </c>
    </row>
    <row r="12" spans="1:15" ht="12.75">
      <c r="A12" s="21" t="s">
        <v>81</v>
      </c>
      <c r="B12" s="22">
        <v>3</v>
      </c>
      <c r="C12" s="23" t="s">
        <v>82</v>
      </c>
      <c r="D12" s="21">
        <v>11</v>
      </c>
      <c r="E12" s="24" t="s">
        <v>83</v>
      </c>
      <c r="F12" s="25" t="s">
        <v>82</v>
      </c>
      <c r="G12" s="21" t="s">
        <v>81</v>
      </c>
      <c r="H12" s="22">
        <v>3</v>
      </c>
      <c r="I12" s="30">
        <v>784671291</v>
      </c>
      <c r="J12" s="26">
        <v>0.64849</v>
      </c>
      <c r="K12" s="26">
        <v>0.139936</v>
      </c>
      <c r="L12" s="26">
        <v>0.139936</v>
      </c>
      <c r="M12" s="26">
        <v>0</v>
      </c>
      <c r="N12" s="26">
        <v>0.788426</v>
      </c>
      <c r="O12" s="41">
        <v>6186561.72</v>
      </c>
    </row>
    <row r="13" spans="1:15" ht="12.75">
      <c r="A13" s="21" t="s">
        <v>81</v>
      </c>
      <c r="B13" s="22">
        <v>3</v>
      </c>
      <c r="C13" s="23" t="s">
        <v>82</v>
      </c>
      <c r="D13" s="21">
        <v>89</v>
      </c>
      <c r="E13" s="24" t="s">
        <v>84</v>
      </c>
      <c r="F13" s="25" t="s">
        <v>82</v>
      </c>
      <c r="G13" s="21" t="s">
        <v>81</v>
      </c>
      <c r="H13" s="22">
        <v>3</v>
      </c>
      <c r="I13" s="30">
        <v>152496812</v>
      </c>
      <c r="J13" s="26">
        <v>0.64849</v>
      </c>
      <c r="K13" s="26">
        <v>0.139936</v>
      </c>
      <c r="L13" s="26">
        <v>0.139936</v>
      </c>
      <c r="M13" s="26">
        <v>0</v>
      </c>
      <c r="N13" s="26">
        <v>0.788426</v>
      </c>
      <c r="O13" s="41">
        <v>1202324.61</v>
      </c>
    </row>
    <row r="14" spans="1:15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937168103</v>
      </c>
      <c r="J14" s="39"/>
      <c r="K14" s="39"/>
      <c r="L14" s="39"/>
      <c r="M14" s="39"/>
      <c r="N14" s="39"/>
      <c r="O14" s="66">
        <f>SUM(O12:O13)</f>
        <v>7388886.33</v>
      </c>
    </row>
    <row r="15" spans="1:15" ht="12.75">
      <c r="A15" s="21" t="s">
        <v>85</v>
      </c>
      <c r="B15" s="22">
        <v>3</v>
      </c>
      <c r="C15" s="23" t="s">
        <v>86</v>
      </c>
      <c r="D15" s="21">
        <v>11</v>
      </c>
      <c r="E15" s="24" t="s">
        <v>83</v>
      </c>
      <c r="F15" s="25" t="s">
        <v>86</v>
      </c>
      <c r="G15" s="21" t="s">
        <v>85</v>
      </c>
      <c r="H15" s="22">
        <v>3</v>
      </c>
      <c r="I15" s="30">
        <v>547847411</v>
      </c>
      <c r="J15" s="26">
        <v>0.805137</v>
      </c>
      <c r="K15" s="26">
        <v>0.063366</v>
      </c>
      <c r="L15" s="26">
        <v>0.063366</v>
      </c>
      <c r="M15" s="26">
        <v>0</v>
      </c>
      <c r="N15" s="26">
        <v>0.868503</v>
      </c>
      <c r="O15" s="41">
        <v>4758077.52</v>
      </c>
    </row>
    <row r="16" spans="1:15" ht="12.75">
      <c r="A16" s="21" t="s">
        <v>85</v>
      </c>
      <c r="B16" s="22">
        <v>3</v>
      </c>
      <c r="C16" s="23" t="s">
        <v>86</v>
      </c>
      <c r="D16" s="21">
        <v>20</v>
      </c>
      <c r="E16" s="24" t="s">
        <v>87</v>
      </c>
      <c r="F16" s="25" t="s">
        <v>86</v>
      </c>
      <c r="G16" s="21" t="s">
        <v>85</v>
      </c>
      <c r="H16" s="22">
        <v>3</v>
      </c>
      <c r="I16" s="30">
        <v>25384223</v>
      </c>
      <c r="J16" s="26">
        <v>0.805137</v>
      </c>
      <c r="K16" s="26">
        <v>0.063366</v>
      </c>
      <c r="L16" s="26">
        <v>0.063366</v>
      </c>
      <c r="M16" s="26">
        <v>0</v>
      </c>
      <c r="N16" s="26">
        <v>0.868503</v>
      </c>
      <c r="O16" s="41">
        <v>220462.93</v>
      </c>
    </row>
    <row r="17" spans="1:15" ht="12.75">
      <c r="A17" s="21" t="s">
        <v>85</v>
      </c>
      <c r="B17" s="22">
        <v>3</v>
      </c>
      <c r="C17" s="23" t="s">
        <v>86</v>
      </c>
      <c r="D17" s="21">
        <v>27</v>
      </c>
      <c r="E17" s="24" t="s">
        <v>88</v>
      </c>
      <c r="F17" s="25" t="s">
        <v>86</v>
      </c>
      <c r="G17" s="21" t="s">
        <v>85</v>
      </c>
      <c r="H17" s="22">
        <v>3</v>
      </c>
      <c r="I17" s="30">
        <v>736070</v>
      </c>
      <c r="J17" s="26">
        <v>0.805137</v>
      </c>
      <c r="K17" s="26">
        <v>0.063366</v>
      </c>
      <c r="L17" s="26">
        <v>0.063366</v>
      </c>
      <c r="M17" s="26">
        <v>0</v>
      </c>
      <c r="N17" s="26">
        <v>0.868503</v>
      </c>
      <c r="O17" s="41">
        <v>6392.8</v>
      </c>
    </row>
    <row r="18" spans="1:15" ht="12.75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SUM(I15:I17)</f>
        <v>573967704</v>
      </c>
      <c r="J18" s="39"/>
      <c r="K18" s="39"/>
      <c r="L18" s="39"/>
      <c r="M18" s="39"/>
      <c r="N18" s="39"/>
      <c r="O18" s="66">
        <f>SUM(O15:O17)</f>
        <v>4984933.249999999</v>
      </c>
    </row>
    <row r="19" spans="1:15" ht="12.75">
      <c r="A19" s="21" t="s">
        <v>89</v>
      </c>
      <c r="B19" s="22">
        <v>3</v>
      </c>
      <c r="C19" s="23" t="s">
        <v>90</v>
      </c>
      <c r="D19" s="21">
        <v>11</v>
      </c>
      <c r="E19" s="24" t="s">
        <v>83</v>
      </c>
      <c r="F19" s="25" t="s">
        <v>90</v>
      </c>
      <c r="G19" s="21" t="s">
        <v>89</v>
      </c>
      <c r="H19" s="22">
        <v>3</v>
      </c>
      <c r="I19" s="30">
        <v>508482701</v>
      </c>
      <c r="J19" s="26">
        <v>0.642384</v>
      </c>
      <c r="K19" s="26">
        <v>0.036252</v>
      </c>
      <c r="L19" s="26">
        <v>0.036252</v>
      </c>
      <c r="M19" s="26">
        <v>0</v>
      </c>
      <c r="N19" s="26">
        <v>0.678636</v>
      </c>
      <c r="O19" s="41">
        <v>3450753.2</v>
      </c>
    </row>
    <row r="20" spans="1:15" ht="12.75">
      <c r="A20" s="21" t="s">
        <v>89</v>
      </c>
      <c r="B20" s="22">
        <v>3</v>
      </c>
      <c r="C20" s="23" t="s">
        <v>90</v>
      </c>
      <c r="D20" s="21">
        <v>20</v>
      </c>
      <c r="E20" s="24" t="s">
        <v>87</v>
      </c>
      <c r="F20" s="25" t="s">
        <v>90</v>
      </c>
      <c r="G20" s="21" t="s">
        <v>89</v>
      </c>
      <c r="H20" s="22">
        <v>3</v>
      </c>
      <c r="I20" s="30">
        <v>12695521</v>
      </c>
      <c r="J20" s="26">
        <v>0.642384</v>
      </c>
      <c r="K20" s="26">
        <v>0.036252</v>
      </c>
      <c r="L20" s="26">
        <v>0.036252</v>
      </c>
      <c r="M20" s="26">
        <v>0</v>
      </c>
      <c r="N20" s="26">
        <v>0.678636</v>
      </c>
      <c r="O20" s="41">
        <v>86156.46</v>
      </c>
    </row>
    <row r="21" spans="1:15" ht="12.75">
      <c r="A21" s="21" t="s">
        <v>89</v>
      </c>
      <c r="B21" s="22">
        <v>3</v>
      </c>
      <c r="C21" s="23" t="s">
        <v>90</v>
      </c>
      <c r="D21" s="21">
        <v>87</v>
      </c>
      <c r="E21" s="24" t="s">
        <v>91</v>
      </c>
      <c r="F21" s="25" t="s">
        <v>90</v>
      </c>
      <c r="G21" s="21" t="s">
        <v>89</v>
      </c>
      <c r="H21" s="22">
        <v>3</v>
      </c>
      <c r="I21" s="30">
        <v>36077819</v>
      </c>
      <c r="J21" s="26">
        <v>0.642384</v>
      </c>
      <c r="K21" s="26">
        <v>0.036252</v>
      </c>
      <c r="L21" s="26">
        <v>0.036252</v>
      </c>
      <c r="M21" s="26">
        <v>0</v>
      </c>
      <c r="N21" s="26">
        <v>0.678636</v>
      </c>
      <c r="O21" s="41">
        <v>244837.54</v>
      </c>
    </row>
    <row r="22" spans="1:15" ht="12.75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557256041</v>
      </c>
      <c r="J22" s="39"/>
      <c r="K22" s="39"/>
      <c r="L22" s="39"/>
      <c r="M22" s="39"/>
      <c r="N22" s="39"/>
      <c r="O22" s="66">
        <f>SUM(O19:O21)</f>
        <v>3781747.2</v>
      </c>
    </row>
    <row r="23" spans="1:15" ht="12.75">
      <c r="A23" s="21" t="s">
        <v>93</v>
      </c>
      <c r="B23" s="22">
        <v>3</v>
      </c>
      <c r="C23" s="23" t="s">
        <v>94</v>
      </c>
      <c r="D23" s="21">
        <v>12</v>
      </c>
      <c r="E23" s="24" t="s">
        <v>92</v>
      </c>
      <c r="F23" s="25" t="s">
        <v>94</v>
      </c>
      <c r="G23" s="21" t="s">
        <v>93</v>
      </c>
      <c r="H23" s="22">
        <v>3</v>
      </c>
      <c r="I23" s="30">
        <v>1332863918</v>
      </c>
      <c r="J23" s="26">
        <v>0.665024</v>
      </c>
      <c r="K23" s="26">
        <v>0.087727</v>
      </c>
      <c r="L23" s="86">
        <v>0.087727</v>
      </c>
      <c r="M23" s="26">
        <v>0</v>
      </c>
      <c r="N23" s="26">
        <v>0.752751</v>
      </c>
      <c r="O23" s="41">
        <v>10033147.38</v>
      </c>
    </row>
    <row r="24" spans="1:15" ht="12.75">
      <c r="A24" s="21" t="s">
        <v>93</v>
      </c>
      <c r="B24" s="22">
        <v>3</v>
      </c>
      <c r="C24" s="23" t="s">
        <v>94</v>
      </c>
      <c r="D24" s="21">
        <v>71</v>
      </c>
      <c r="E24" s="24" t="s">
        <v>51</v>
      </c>
      <c r="F24" s="25" t="s">
        <v>94</v>
      </c>
      <c r="G24" s="21" t="s">
        <v>93</v>
      </c>
      <c r="H24" s="22">
        <v>3</v>
      </c>
      <c r="I24" s="30">
        <v>29204</v>
      </c>
      <c r="J24" s="26">
        <v>0.665024</v>
      </c>
      <c r="K24" s="26">
        <v>0.087727</v>
      </c>
      <c r="L24" s="26">
        <v>0.087727</v>
      </c>
      <c r="M24" s="26">
        <v>0</v>
      </c>
      <c r="N24" s="26">
        <v>0.752751</v>
      </c>
      <c r="O24" s="41">
        <v>219.84</v>
      </c>
    </row>
    <row r="25" spans="1:15" ht="12.75">
      <c r="A25" s="21" t="s">
        <v>93</v>
      </c>
      <c r="B25" s="22">
        <v>3</v>
      </c>
      <c r="C25" s="23" t="s">
        <v>94</v>
      </c>
      <c r="D25" s="21">
        <v>78</v>
      </c>
      <c r="E25" s="24" t="s">
        <v>95</v>
      </c>
      <c r="F25" s="25" t="s">
        <v>94</v>
      </c>
      <c r="G25" s="21" t="s">
        <v>93</v>
      </c>
      <c r="H25" s="22">
        <v>3</v>
      </c>
      <c r="I25" s="30">
        <v>15130035</v>
      </c>
      <c r="J25" s="26">
        <v>0.665024</v>
      </c>
      <c r="K25" s="26">
        <v>0.087727</v>
      </c>
      <c r="L25" s="26">
        <v>0.087727</v>
      </c>
      <c r="M25" s="26">
        <v>0</v>
      </c>
      <c r="N25" s="26">
        <v>0.752751</v>
      </c>
      <c r="O25" s="41">
        <v>113891.72</v>
      </c>
    </row>
    <row r="26" spans="1:15" ht="12.75">
      <c r="A26" s="21" t="s">
        <v>93</v>
      </c>
      <c r="B26" s="22">
        <v>3</v>
      </c>
      <c r="C26" s="23" t="s">
        <v>94</v>
      </c>
      <c r="D26" s="21">
        <v>80</v>
      </c>
      <c r="E26" s="24" t="s">
        <v>96</v>
      </c>
      <c r="F26" s="25" t="s">
        <v>94</v>
      </c>
      <c r="G26" s="21" t="s">
        <v>93</v>
      </c>
      <c r="H26" s="22">
        <v>3</v>
      </c>
      <c r="I26" s="30">
        <v>792847</v>
      </c>
      <c r="J26" s="26">
        <v>0.665024</v>
      </c>
      <c r="K26" s="26">
        <v>0.087727</v>
      </c>
      <c r="L26" s="26">
        <v>0.087727</v>
      </c>
      <c r="M26" s="26">
        <v>0</v>
      </c>
      <c r="N26" s="26">
        <v>0.752751</v>
      </c>
      <c r="O26" s="41">
        <v>5968.18</v>
      </c>
    </row>
    <row r="27" spans="1:15" ht="12.75">
      <c r="A27" s="34"/>
      <c r="B27" s="35"/>
      <c r="C27" s="36"/>
      <c r="D27" s="34"/>
      <c r="E27" s="37"/>
      <c r="F27" s="67" t="s">
        <v>582</v>
      </c>
      <c r="G27" s="34"/>
      <c r="H27" s="35"/>
      <c r="I27" s="65">
        <f>SUM(I23:I26)</f>
        <v>1348816004</v>
      </c>
      <c r="J27" s="39"/>
      <c r="K27" s="39"/>
      <c r="L27" s="39"/>
      <c r="M27" s="39"/>
      <c r="N27" s="39"/>
      <c r="O27" s="66">
        <f>SUM(O23:O26)</f>
        <v>10153227.120000001</v>
      </c>
    </row>
    <row r="28" spans="1:15" ht="12.75">
      <c r="A28" s="43" t="s">
        <v>97</v>
      </c>
      <c r="B28" s="44">
        <v>3</v>
      </c>
      <c r="C28" s="45" t="s">
        <v>98</v>
      </c>
      <c r="D28" s="43">
        <v>12</v>
      </c>
      <c r="E28" s="46" t="s">
        <v>92</v>
      </c>
      <c r="F28" s="47" t="s">
        <v>98</v>
      </c>
      <c r="G28" s="43" t="s">
        <v>97</v>
      </c>
      <c r="H28" s="44">
        <v>3</v>
      </c>
      <c r="I28" s="48">
        <v>524119002</v>
      </c>
      <c r="J28" s="49">
        <v>0.568415</v>
      </c>
      <c r="K28" s="49">
        <v>0.009895</v>
      </c>
      <c r="L28" s="49">
        <v>0.030617</v>
      </c>
      <c r="M28" s="49">
        <v>0</v>
      </c>
      <c r="N28" s="49">
        <v>0.599032</v>
      </c>
      <c r="O28" s="50">
        <v>3139640.68</v>
      </c>
    </row>
    <row r="29" spans="1:15" ht="12.75">
      <c r="A29" s="21" t="s">
        <v>97</v>
      </c>
      <c r="B29" s="22">
        <v>3</v>
      </c>
      <c r="C29" s="23" t="s">
        <v>98</v>
      </c>
      <c r="D29" s="21">
        <v>78</v>
      </c>
      <c r="E29" s="24" t="s">
        <v>95</v>
      </c>
      <c r="F29" s="25" t="s">
        <v>98</v>
      </c>
      <c r="G29" s="21" t="s">
        <v>97</v>
      </c>
      <c r="H29" s="22">
        <v>3</v>
      </c>
      <c r="I29" s="30">
        <v>311359171</v>
      </c>
      <c r="J29" s="26">
        <v>0.568415</v>
      </c>
      <c r="K29" s="26">
        <v>0.009895</v>
      </c>
      <c r="L29" s="26">
        <v>0.030617</v>
      </c>
      <c r="M29" s="26">
        <v>0</v>
      </c>
      <c r="N29" s="26">
        <v>0.599032</v>
      </c>
      <c r="O29" s="41">
        <v>1865147.44</v>
      </c>
    </row>
    <row r="30" spans="1:15" ht="12.75">
      <c r="A30" s="21" t="s">
        <v>97</v>
      </c>
      <c r="B30" s="22">
        <v>3</v>
      </c>
      <c r="C30" s="23" t="s">
        <v>98</v>
      </c>
      <c r="D30" s="21">
        <v>80</v>
      </c>
      <c r="E30" s="24" t="s">
        <v>96</v>
      </c>
      <c r="F30" s="25" t="s">
        <v>98</v>
      </c>
      <c r="G30" s="21" t="s">
        <v>97</v>
      </c>
      <c r="H30" s="22">
        <v>3</v>
      </c>
      <c r="I30" s="30">
        <v>83267023</v>
      </c>
      <c r="J30" s="26">
        <v>0.568415</v>
      </c>
      <c r="K30" s="26">
        <v>0.009895</v>
      </c>
      <c r="L30" s="26">
        <v>0.030617</v>
      </c>
      <c r="M30" s="26">
        <v>0</v>
      </c>
      <c r="N30" s="26">
        <v>0.599032</v>
      </c>
      <c r="O30" s="41">
        <v>498797.28</v>
      </c>
    </row>
    <row r="31" spans="1:15" ht="12.75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918745196</v>
      </c>
      <c r="J31" s="39"/>
      <c r="K31" s="39"/>
      <c r="L31" s="39"/>
      <c r="M31" s="39"/>
      <c r="N31" s="39"/>
      <c r="O31" s="66">
        <f>SUM(O28:O30)</f>
        <v>5503585.4</v>
      </c>
    </row>
    <row r="32" spans="1:15" ht="12.75">
      <c r="A32" s="21"/>
      <c r="B32" s="22"/>
      <c r="C32" s="23"/>
      <c r="D32" s="21"/>
      <c r="E32" s="24"/>
      <c r="F32" s="53"/>
      <c r="G32" s="21"/>
      <c r="H32" s="22"/>
      <c r="I32" s="61"/>
      <c r="J32" s="26"/>
      <c r="K32" s="26"/>
      <c r="L32" s="26"/>
      <c r="M32" s="26"/>
      <c r="N32" s="26"/>
      <c r="O32" s="63"/>
    </row>
    <row r="33" spans="1:15" ht="12.75">
      <c r="A33" s="34" t="s">
        <v>99</v>
      </c>
      <c r="B33" s="35">
        <v>3</v>
      </c>
      <c r="C33" s="36" t="s">
        <v>100</v>
      </c>
      <c r="D33" s="34">
        <v>13</v>
      </c>
      <c r="E33" s="37" t="s">
        <v>101</v>
      </c>
      <c r="F33" s="38" t="s">
        <v>100</v>
      </c>
      <c r="G33" s="34" t="s">
        <v>99</v>
      </c>
      <c r="H33" s="35">
        <v>3</v>
      </c>
      <c r="I33" s="65">
        <v>754473618</v>
      </c>
      <c r="J33" s="39">
        <v>1.048863</v>
      </c>
      <c r="K33" s="39">
        <v>0</v>
      </c>
      <c r="L33" s="39">
        <v>0.047762</v>
      </c>
      <c r="M33" s="39">
        <v>0</v>
      </c>
      <c r="N33" s="39">
        <v>1.096625</v>
      </c>
      <c r="O33" s="66">
        <v>8273746.9</v>
      </c>
    </row>
    <row r="34" spans="1:15" ht="12.75">
      <c r="A34" s="21"/>
      <c r="B34" s="22"/>
      <c r="C34" s="23"/>
      <c r="D34" s="21"/>
      <c r="E34" s="24"/>
      <c r="F34" s="25"/>
      <c r="G34" s="21"/>
      <c r="H34" s="22"/>
      <c r="I34" s="30"/>
      <c r="J34" s="26"/>
      <c r="K34" s="26"/>
      <c r="L34" s="26"/>
      <c r="M34" s="26"/>
      <c r="N34" s="26"/>
      <c r="O34" s="41"/>
    </row>
    <row r="35" spans="1:15" ht="12.75">
      <c r="A35" s="34" t="s">
        <v>102</v>
      </c>
      <c r="B35" s="35">
        <v>3</v>
      </c>
      <c r="C35" s="36" t="s">
        <v>103</v>
      </c>
      <c r="D35" s="34">
        <v>13</v>
      </c>
      <c r="E35" s="37" t="s">
        <v>101</v>
      </c>
      <c r="F35" s="38" t="s">
        <v>103</v>
      </c>
      <c r="G35" s="34" t="s">
        <v>102</v>
      </c>
      <c r="H35" s="35">
        <v>3</v>
      </c>
      <c r="I35" s="65">
        <v>377708513</v>
      </c>
      <c r="J35" s="39">
        <v>1.048013</v>
      </c>
      <c r="K35" s="39">
        <v>0</v>
      </c>
      <c r="L35" s="39">
        <v>0.021393</v>
      </c>
      <c r="M35" s="39">
        <v>0</v>
      </c>
      <c r="N35" s="39">
        <v>1.069406</v>
      </c>
      <c r="O35" s="66">
        <v>4039237.85</v>
      </c>
    </row>
    <row r="36" spans="1:15" ht="12.75">
      <c r="A36" s="21"/>
      <c r="B36" s="22"/>
      <c r="C36" s="23"/>
      <c r="D36" s="21"/>
      <c r="E36" s="24"/>
      <c r="F36" s="25"/>
      <c r="G36" s="21"/>
      <c r="H36" s="22"/>
      <c r="I36" s="30"/>
      <c r="J36" s="26"/>
      <c r="K36" s="26"/>
      <c r="L36" s="26"/>
      <c r="M36" s="26"/>
      <c r="N36" s="26"/>
      <c r="O36" s="41"/>
    </row>
    <row r="37" spans="1:15" ht="12.75">
      <c r="A37" s="21" t="s">
        <v>104</v>
      </c>
      <c r="B37" s="22">
        <v>3</v>
      </c>
      <c r="C37" s="23" t="s">
        <v>105</v>
      </c>
      <c r="D37" s="21">
        <v>13</v>
      </c>
      <c r="E37" s="24" t="s">
        <v>101</v>
      </c>
      <c r="F37" s="25" t="s">
        <v>105</v>
      </c>
      <c r="G37" s="21" t="s">
        <v>104</v>
      </c>
      <c r="H37" s="22">
        <v>3</v>
      </c>
      <c r="I37" s="30">
        <v>545893403</v>
      </c>
      <c r="J37" s="26">
        <v>0.987389</v>
      </c>
      <c r="K37" s="26">
        <v>0.062611</v>
      </c>
      <c r="L37" s="26">
        <v>0.071794</v>
      </c>
      <c r="M37" s="26">
        <v>0</v>
      </c>
      <c r="N37" s="26">
        <v>1.059183</v>
      </c>
      <c r="O37" s="41">
        <v>5782010.02</v>
      </c>
    </row>
    <row r="38" spans="1:15" ht="12.75">
      <c r="A38" s="21" t="s">
        <v>104</v>
      </c>
      <c r="B38" s="22">
        <v>3</v>
      </c>
      <c r="C38" s="23" t="s">
        <v>105</v>
      </c>
      <c r="D38" s="21">
        <v>77</v>
      </c>
      <c r="E38" s="24" t="s">
        <v>106</v>
      </c>
      <c r="F38" s="25" t="s">
        <v>105</v>
      </c>
      <c r="G38" s="21" t="s">
        <v>104</v>
      </c>
      <c r="H38" s="22">
        <v>3</v>
      </c>
      <c r="I38" s="30">
        <v>4082437</v>
      </c>
      <c r="J38" s="26">
        <v>0.987389</v>
      </c>
      <c r="K38" s="26">
        <v>0.062611</v>
      </c>
      <c r="L38" s="26">
        <v>0.071794</v>
      </c>
      <c r="M38" s="26">
        <v>0</v>
      </c>
      <c r="N38" s="26">
        <v>1.059183</v>
      </c>
      <c r="O38" s="41">
        <v>43240.55</v>
      </c>
    </row>
    <row r="39" spans="1:15" ht="12.75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SUM(I37:I38)</f>
        <v>549975840</v>
      </c>
      <c r="J39" s="39"/>
      <c r="K39" s="39"/>
      <c r="L39" s="39"/>
      <c r="M39" s="39"/>
      <c r="N39" s="39"/>
      <c r="O39" s="66">
        <f>SUM(O37:O38)</f>
        <v>5825250.569999999</v>
      </c>
    </row>
    <row r="40" spans="1:15" ht="12.75">
      <c r="A40" s="21" t="s">
        <v>107</v>
      </c>
      <c r="B40" s="22">
        <v>3</v>
      </c>
      <c r="C40" s="23" t="s">
        <v>108</v>
      </c>
      <c r="D40" s="21">
        <v>13</v>
      </c>
      <c r="E40" s="24" t="s">
        <v>101</v>
      </c>
      <c r="F40" s="25" t="s">
        <v>108</v>
      </c>
      <c r="G40" s="21" t="s">
        <v>107</v>
      </c>
      <c r="H40" s="22">
        <v>3</v>
      </c>
      <c r="I40" s="30">
        <v>734241436</v>
      </c>
      <c r="J40" s="26">
        <v>0.95</v>
      </c>
      <c r="K40" s="26">
        <v>0.04</v>
      </c>
      <c r="L40" s="26">
        <v>0.075631</v>
      </c>
      <c r="M40" s="26">
        <v>0</v>
      </c>
      <c r="N40" s="26">
        <v>1.025631</v>
      </c>
      <c r="O40" s="41">
        <v>7530608.13</v>
      </c>
    </row>
    <row r="41" spans="1:15" ht="12.75">
      <c r="A41" s="21" t="s">
        <v>107</v>
      </c>
      <c r="B41" s="22">
        <v>3</v>
      </c>
      <c r="C41" s="23" t="s">
        <v>108</v>
      </c>
      <c r="D41" s="21">
        <v>66</v>
      </c>
      <c r="E41" s="24" t="s">
        <v>109</v>
      </c>
      <c r="F41" s="25" t="s">
        <v>108</v>
      </c>
      <c r="G41" s="21" t="s">
        <v>107</v>
      </c>
      <c r="H41" s="22">
        <v>3</v>
      </c>
      <c r="I41" s="30">
        <v>15423468</v>
      </c>
      <c r="J41" s="26">
        <v>0.95</v>
      </c>
      <c r="K41" s="26">
        <v>0.04</v>
      </c>
      <c r="L41" s="26">
        <v>0.075631</v>
      </c>
      <c r="M41" s="26">
        <v>0</v>
      </c>
      <c r="N41" s="26">
        <v>1.025631</v>
      </c>
      <c r="O41" s="41">
        <v>158187.88</v>
      </c>
    </row>
    <row r="42" spans="1:15" ht="12.75">
      <c r="A42" s="34"/>
      <c r="B42" s="35"/>
      <c r="C42" s="36"/>
      <c r="D42" s="34"/>
      <c r="E42" s="37"/>
      <c r="F42" s="64" t="s">
        <v>582</v>
      </c>
      <c r="G42" s="34"/>
      <c r="H42" s="35"/>
      <c r="I42" s="65">
        <f>SUM(I40:I41)</f>
        <v>749664904</v>
      </c>
      <c r="J42" s="39"/>
      <c r="K42" s="39"/>
      <c r="L42" s="39"/>
      <c r="M42" s="39"/>
      <c r="N42" s="39"/>
      <c r="O42" s="66">
        <f>SUM(O40:O41)</f>
        <v>7688796.01</v>
      </c>
    </row>
    <row r="43" spans="1:15" ht="12.75">
      <c r="A43" s="21" t="s">
        <v>110</v>
      </c>
      <c r="B43" s="22">
        <v>3</v>
      </c>
      <c r="C43" s="23" t="s">
        <v>111</v>
      </c>
      <c r="D43" s="21">
        <v>13</v>
      </c>
      <c r="E43" s="24" t="s">
        <v>101</v>
      </c>
      <c r="F43" s="25" t="s">
        <v>111</v>
      </c>
      <c r="G43" s="21" t="s">
        <v>110</v>
      </c>
      <c r="H43" s="22">
        <v>3</v>
      </c>
      <c r="I43" s="30">
        <v>450507734</v>
      </c>
      <c r="J43" s="26">
        <v>0.930248</v>
      </c>
      <c r="K43" s="26">
        <v>0.032674</v>
      </c>
      <c r="L43" s="26">
        <v>0.052298</v>
      </c>
      <c r="M43" s="26">
        <v>0</v>
      </c>
      <c r="N43" s="26">
        <v>0.982546</v>
      </c>
      <c r="O43" s="41">
        <v>4426445.96</v>
      </c>
    </row>
    <row r="44" spans="1:15" ht="12.75">
      <c r="A44" s="21" t="s">
        <v>110</v>
      </c>
      <c r="B44" s="22">
        <v>3</v>
      </c>
      <c r="C44" s="23" t="s">
        <v>111</v>
      </c>
      <c r="D44" s="21">
        <v>66</v>
      </c>
      <c r="E44" s="24" t="s">
        <v>109</v>
      </c>
      <c r="F44" s="25" t="s">
        <v>111</v>
      </c>
      <c r="G44" s="21" t="s">
        <v>110</v>
      </c>
      <c r="H44" s="22">
        <v>3</v>
      </c>
      <c r="I44" s="30">
        <v>13216470</v>
      </c>
      <c r="J44" s="26">
        <v>0.930248</v>
      </c>
      <c r="K44" s="26">
        <v>0.032674</v>
      </c>
      <c r="L44" s="26">
        <v>0.052298</v>
      </c>
      <c r="M44" s="26">
        <v>0</v>
      </c>
      <c r="N44" s="26">
        <v>0.982546</v>
      </c>
      <c r="O44" s="41">
        <v>129857.88</v>
      </c>
    </row>
    <row r="45" spans="1:15" ht="12.75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SUM(I43:I44)</f>
        <v>463724204</v>
      </c>
      <c r="J45" s="39"/>
      <c r="K45" s="39"/>
      <c r="L45" s="39"/>
      <c r="M45" s="39"/>
      <c r="N45" s="39"/>
      <c r="O45" s="66">
        <f>SUM(O43:O44)</f>
        <v>4556303.84</v>
      </c>
    </row>
    <row r="46" spans="1:15" ht="12.75">
      <c r="A46" s="21" t="s">
        <v>112</v>
      </c>
      <c r="B46" s="22">
        <v>3</v>
      </c>
      <c r="C46" s="23" t="s">
        <v>611</v>
      </c>
      <c r="D46" s="21">
        <v>14</v>
      </c>
      <c r="E46" s="24" t="s">
        <v>113</v>
      </c>
      <c r="F46" s="25" t="s">
        <v>611</v>
      </c>
      <c r="G46" s="21" t="s">
        <v>112</v>
      </c>
      <c r="H46" s="22">
        <v>3</v>
      </c>
      <c r="I46" s="30">
        <v>895057133</v>
      </c>
      <c r="J46" s="26">
        <v>0.42137</v>
      </c>
      <c r="K46" s="26">
        <v>0.028253</v>
      </c>
      <c r="L46" s="26">
        <v>0.028253</v>
      </c>
      <c r="M46" s="26">
        <v>0</v>
      </c>
      <c r="N46" s="26">
        <v>0.449623</v>
      </c>
      <c r="O46" s="41">
        <v>4024391.5</v>
      </c>
    </row>
    <row r="47" spans="1:15" ht="12.75">
      <c r="A47" s="21" t="s">
        <v>112</v>
      </c>
      <c r="B47" s="22">
        <v>3</v>
      </c>
      <c r="C47" s="23" t="s">
        <v>611</v>
      </c>
      <c r="D47" s="21">
        <v>26</v>
      </c>
      <c r="E47" s="24" t="s">
        <v>114</v>
      </c>
      <c r="F47" s="25" t="s">
        <v>611</v>
      </c>
      <c r="G47" s="21" t="s">
        <v>112</v>
      </c>
      <c r="H47" s="22">
        <v>3</v>
      </c>
      <c r="I47" s="30">
        <v>266970873</v>
      </c>
      <c r="J47" s="26">
        <v>0.42137</v>
      </c>
      <c r="K47" s="26">
        <v>0.028253</v>
      </c>
      <c r="L47" s="26">
        <v>0.028253</v>
      </c>
      <c r="M47" s="26">
        <v>0</v>
      </c>
      <c r="N47" s="26">
        <v>0.449623</v>
      </c>
      <c r="O47" s="41">
        <v>1200365.43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SUM(I46:I47)</f>
        <v>1162028006</v>
      </c>
      <c r="J48" s="39"/>
      <c r="K48" s="39"/>
      <c r="L48" s="39"/>
      <c r="M48" s="39"/>
      <c r="N48" s="39"/>
      <c r="O48" s="95">
        <f>SUM(O46:O47)</f>
        <v>5224756.93</v>
      </c>
    </row>
    <row r="49" ht="12.75">
      <c r="A49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2" r:id="rId1"/>
  <headerFooter alignWithMargins="0">
    <oddFooter>&amp;C&amp;"Times New Roman,Regular"Nebraska Department of Revenue, Property Assessment Division 2018 Annual Report&amp;R&amp;"Times New Roman,Regular"Table 13, Page 55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9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7.42187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9.8515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ht="12.75">
      <c r="A4" s="21" t="s">
        <v>115</v>
      </c>
      <c r="B4" s="22">
        <v>3</v>
      </c>
      <c r="C4" s="23" t="s">
        <v>116</v>
      </c>
      <c r="D4" s="21">
        <v>14</v>
      </c>
      <c r="E4" s="24" t="s">
        <v>113</v>
      </c>
      <c r="F4" s="25" t="s">
        <v>116</v>
      </c>
      <c r="G4" s="21" t="s">
        <v>115</v>
      </c>
      <c r="H4" s="22">
        <v>3</v>
      </c>
      <c r="I4" s="30">
        <v>379475231</v>
      </c>
      <c r="J4" s="26">
        <v>0.481563</v>
      </c>
      <c r="K4" s="26">
        <v>0.018188</v>
      </c>
      <c r="L4" s="26">
        <v>0.018188</v>
      </c>
      <c r="M4" s="26">
        <v>0</v>
      </c>
      <c r="N4" s="26">
        <v>0.499751</v>
      </c>
      <c r="O4" s="96">
        <v>1896434.68</v>
      </c>
    </row>
    <row r="5" spans="1:15" ht="12.75">
      <c r="A5" s="21" t="s">
        <v>115</v>
      </c>
      <c r="B5" s="22">
        <v>3</v>
      </c>
      <c r="C5" s="23" t="s">
        <v>116</v>
      </c>
      <c r="D5" s="21">
        <v>70</v>
      </c>
      <c r="E5" s="24" t="s">
        <v>21</v>
      </c>
      <c r="F5" s="25" t="s">
        <v>116</v>
      </c>
      <c r="G5" s="21" t="s">
        <v>115</v>
      </c>
      <c r="H5" s="22">
        <v>3</v>
      </c>
      <c r="I5" s="30">
        <v>187969872</v>
      </c>
      <c r="J5" s="26">
        <v>0.481563</v>
      </c>
      <c r="K5" s="26">
        <v>0.018188</v>
      </c>
      <c r="L5" s="26">
        <v>0.018188</v>
      </c>
      <c r="M5" s="26">
        <v>0</v>
      </c>
      <c r="N5" s="26">
        <v>0.499751</v>
      </c>
      <c r="O5" s="41">
        <v>939381.13</v>
      </c>
    </row>
    <row r="6" spans="1:15" ht="12.75">
      <c r="A6" s="21" t="s">
        <v>115</v>
      </c>
      <c r="B6" s="22">
        <v>3</v>
      </c>
      <c r="C6" s="23" t="s">
        <v>116</v>
      </c>
      <c r="D6" s="21">
        <v>90</v>
      </c>
      <c r="E6" s="24" t="s">
        <v>117</v>
      </c>
      <c r="F6" s="25" t="s">
        <v>116</v>
      </c>
      <c r="G6" s="21" t="s">
        <v>115</v>
      </c>
      <c r="H6" s="22">
        <v>3</v>
      </c>
      <c r="I6" s="30">
        <v>154541118</v>
      </c>
      <c r="J6" s="26">
        <v>0.481563</v>
      </c>
      <c r="K6" s="26">
        <v>0.018188</v>
      </c>
      <c r="L6" s="26">
        <v>0.018188</v>
      </c>
      <c r="M6" s="26">
        <v>0</v>
      </c>
      <c r="N6" s="26">
        <v>0.499751</v>
      </c>
      <c r="O6" s="41">
        <v>772321.57</v>
      </c>
    </row>
    <row r="7" spans="1:15" ht="12.75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721986221</v>
      </c>
      <c r="J7" s="39"/>
      <c r="K7" s="39"/>
      <c r="L7" s="39"/>
      <c r="M7" s="39"/>
      <c r="N7" s="39"/>
      <c r="O7" s="66">
        <f>SUM(O4:O6)</f>
        <v>3608137.38</v>
      </c>
    </row>
    <row r="8" spans="1:15" ht="12.75">
      <c r="A8" s="21" t="s">
        <v>118</v>
      </c>
      <c r="B8" s="22">
        <v>3</v>
      </c>
      <c r="C8" s="23" t="s">
        <v>612</v>
      </c>
      <c r="D8" s="21">
        <v>14</v>
      </c>
      <c r="E8" s="24" t="s">
        <v>113</v>
      </c>
      <c r="F8" s="25" t="s">
        <v>612</v>
      </c>
      <c r="G8" s="21" t="s">
        <v>118</v>
      </c>
      <c r="H8" s="22">
        <v>3</v>
      </c>
      <c r="I8" s="30">
        <v>799119966</v>
      </c>
      <c r="J8" s="26">
        <v>0.544373</v>
      </c>
      <c r="K8" s="26">
        <v>0.074344</v>
      </c>
      <c r="L8" s="26">
        <v>0.074344</v>
      </c>
      <c r="M8" s="26">
        <v>0</v>
      </c>
      <c r="N8" s="26">
        <v>0.618717</v>
      </c>
      <c r="O8" s="41">
        <v>4944298.07</v>
      </c>
    </row>
    <row r="9" spans="1:15" ht="12.75">
      <c r="A9" s="21" t="s">
        <v>118</v>
      </c>
      <c r="B9" s="22">
        <v>3</v>
      </c>
      <c r="C9" s="23" t="s">
        <v>612</v>
      </c>
      <c r="D9" s="21">
        <v>26</v>
      </c>
      <c r="E9" s="24" t="s">
        <v>114</v>
      </c>
      <c r="F9" s="25" t="s">
        <v>612</v>
      </c>
      <c r="G9" s="21" t="s">
        <v>118</v>
      </c>
      <c r="H9" s="22">
        <v>3</v>
      </c>
      <c r="I9" s="30">
        <v>196055444</v>
      </c>
      <c r="J9" s="26">
        <v>0.544373</v>
      </c>
      <c r="K9" s="26">
        <v>0.074344</v>
      </c>
      <c r="L9" s="26">
        <v>0.074344</v>
      </c>
      <c r="M9" s="26">
        <v>0</v>
      </c>
      <c r="N9" s="26">
        <v>0.618717</v>
      </c>
      <c r="O9" s="41">
        <v>1213030.03</v>
      </c>
    </row>
    <row r="10" spans="1:15" ht="12.75">
      <c r="A10" s="21" t="s">
        <v>118</v>
      </c>
      <c r="B10" s="22">
        <v>3</v>
      </c>
      <c r="C10" s="23" t="s">
        <v>612</v>
      </c>
      <c r="D10" s="21">
        <v>90</v>
      </c>
      <c r="E10" s="24" t="s">
        <v>117</v>
      </c>
      <c r="F10" s="25" t="s">
        <v>612</v>
      </c>
      <c r="G10" s="21" t="s">
        <v>118</v>
      </c>
      <c r="H10" s="22">
        <v>3</v>
      </c>
      <c r="I10" s="30">
        <v>26033786</v>
      </c>
      <c r="J10" s="26">
        <v>0.544373</v>
      </c>
      <c r="K10" s="26">
        <v>0.074344</v>
      </c>
      <c r="L10" s="26">
        <v>0.074344</v>
      </c>
      <c r="M10" s="26">
        <v>0</v>
      </c>
      <c r="N10" s="26">
        <v>0.618717</v>
      </c>
      <c r="O10" s="41">
        <v>161075.6</v>
      </c>
    </row>
    <row r="11" spans="1:15" ht="12.75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SUM(I8:I10)</f>
        <v>1021209196</v>
      </c>
      <c r="J11" s="39"/>
      <c r="K11" s="39"/>
      <c r="L11" s="39"/>
      <c r="M11" s="39"/>
      <c r="N11" s="39"/>
      <c r="O11" s="66">
        <f>SUM(O8:O10)</f>
        <v>6318403.7</v>
      </c>
    </row>
    <row r="12" spans="1:15" ht="12.75">
      <c r="A12" s="21" t="s">
        <v>119</v>
      </c>
      <c r="B12" s="22">
        <v>3</v>
      </c>
      <c r="C12" s="23" t="s">
        <v>120</v>
      </c>
      <c r="D12" s="21">
        <v>14</v>
      </c>
      <c r="E12" s="24" t="s">
        <v>113</v>
      </c>
      <c r="F12" s="25" t="s">
        <v>120</v>
      </c>
      <c r="G12" s="21" t="s">
        <v>119</v>
      </c>
      <c r="H12" s="22">
        <v>3</v>
      </c>
      <c r="I12" s="30">
        <v>180868815</v>
      </c>
      <c r="J12" s="26">
        <v>0.98347</v>
      </c>
      <c r="K12" s="26">
        <v>0.029771</v>
      </c>
      <c r="L12" s="26">
        <v>0.029771</v>
      </c>
      <c r="M12" s="26">
        <v>0</v>
      </c>
      <c r="N12" s="26">
        <v>1.013241</v>
      </c>
      <c r="O12" s="41">
        <v>1832640.87</v>
      </c>
    </row>
    <row r="13" spans="1:15" ht="12.75">
      <c r="A13" s="21" t="s">
        <v>119</v>
      </c>
      <c r="B13" s="22">
        <v>3</v>
      </c>
      <c r="C13" s="23" t="s">
        <v>120</v>
      </c>
      <c r="D13" s="21">
        <v>26</v>
      </c>
      <c r="E13" s="24" t="s">
        <v>114</v>
      </c>
      <c r="F13" s="25" t="s">
        <v>120</v>
      </c>
      <c r="G13" s="21" t="s">
        <v>119</v>
      </c>
      <c r="H13" s="22">
        <v>3</v>
      </c>
      <c r="I13" s="30">
        <v>2291785</v>
      </c>
      <c r="J13" s="26">
        <v>0.98347</v>
      </c>
      <c r="K13" s="26">
        <v>0.029771</v>
      </c>
      <c r="L13" s="26">
        <v>0.029771</v>
      </c>
      <c r="M13" s="26">
        <v>0</v>
      </c>
      <c r="N13" s="26">
        <v>1.013241</v>
      </c>
      <c r="O13" s="41">
        <v>23221.33</v>
      </c>
    </row>
    <row r="14" spans="1:15" ht="12.75">
      <c r="A14" s="34"/>
      <c r="B14" s="35"/>
      <c r="C14" s="36"/>
      <c r="D14" s="34"/>
      <c r="E14" s="37"/>
      <c r="F14" s="64" t="s">
        <v>582</v>
      </c>
      <c r="G14" s="34"/>
      <c r="H14" s="35"/>
      <c r="I14" s="65">
        <f>SUM(I12:I13)</f>
        <v>183160600</v>
      </c>
      <c r="J14" s="39"/>
      <c r="K14" s="39"/>
      <c r="L14" s="39"/>
      <c r="M14" s="39"/>
      <c r="N14" s="39"/>
      <c r="O14" s="66">
        <f>SUM(O12:O13)</f>
        <v>1855862.2000000002</v>
      </c>
    </row>
    <row r="15" spans="1:15" ht="12.75">
      <c r="A15" s="21" t="s">
        <v>567</v>
      </c>
      <c r="B15" s="22">
        <v>3</v>
      </c>
      <c r="C15" s="23" t="s">
        <v>568</v>
      </c>
      <c r="D15" s="21">
        <v>15</v>
      </c>
      <c r="E15" s="24" t="s">
        <v>121</v>
      </c>
      <c r="F15" s="25" t="s">
        <v>568</v>
      </c>
      <c r="G15" s="21" t="s">
        <v>567</v>
      </c>
      <c r="H15" s="22">
        <v>3</v>
      </c>
      <c r="I15" s="30">
        <v>1265898548</v>
      </c>
      <c r="J15" s="26">
        <v>0.523995</v>
      </c>
      <c r="K15" s="26">
        <v>0.027521</v>
      </c>
      <c r="L15" s="26">
        <v>0.070768</v>
      </c>
      <c r="M15" s="26">
        <v>0</v>
      </c>
      <c r="N15" s="26">
        <v>0.594763</v>
      </c>
      <c r="O15" s="41">
        <v>7529097.27</v>
      </c>
    </row>
    <row r="16" spans="1:15" ht="12.75">
      <c r="A16" s="21" t="s">
        <v>567</v>
      </c>
      <c r="B16" s="22">
        <v>3</v>
      </c>
      <c r="C16" s="23" t="s">
        <v>568</v>
      </c>
      <c r="D16" s="21">
        <v>29</v>
      </c>
      <c r="E16" s="24" t="s">
        <v>122</v>
      </c>
      <c r="F16" s="25" t="s">
        <v>568</v>
      </c>
      <c r="G16" s="21" t="s">
        <v>567</v>
      </c>
      <c r="H16" s="22">
        <v>3</v>
      </c>
      <c r="I16" s="30">
        <v>74768849</v>
      </c>
      <c r="J16" s="26">
        <v>0.523995</v>
      </c>
      <c r="K16" s="26">
        <v>0.043247</v>
      </c>
      <c r="L16" s="26">
        <v>0.070768</v>
      </c>
      <c r="M16" s="26">
        <v>0</v>
      </c>
      <c r="N16" s="26">
        <v>0.594763</v>
      </c>
      <c r="O16" s="41">
        <v>444697.55</v>
      </c>
    </row>
    <row r="17" spans="1:15" ht="12.75">
      <c r="A17" s="34"/>
      <c r="B17" s="35"/>
      <c r="C17" s="36"/>
      <c r="D17" s="34"/>
      <c r="E17" s="37"/>
      <c r="F17" s="64" t="s">
        <v>582</v>
      </c>
      <c r="G17" s="34"/>
      <c r="H17" s="35"/>
      <c r="I17" s="65">
        <f>SUM(I15:I16)</f>
        <v>1340667397</v>
      </c>
      <c r="J17" s="39"/>
      <c r="K17" s="39"/>
      <c r="L17" s="39"/>
      <c r="M17" s="39"/>
      <c r="N17" s="39"/>
      <c r="O17" s="66">
        <f>SUM(O15:O16)</f>
        <v>7973794.819999999</v>
      </c>
    </row>
    <row r="18" spans="1:15" ht="12.75">
      <c r="A18" s="21" t="s">
        <v>123</v>
      </c>
      <c r="B18" s="22">
        <v>3</v>
      </c>
      <c r="C18" s="23" t="s">
        <v>124</v>
      </c>
      <c r="D18" s="21">
        <v>15</v>
      </c>
      <c r="E18" s="24" t="s">
        <v>121</v>
      </c>
      <c r="F18" s="25" t="s">
        <v>124</v>
      </c>
      <c r="G18" s="21" t="s">
        <v>123</v>
      </c>
      <c r="H18" s="22">
        <v>3</v>
      </c>
      <c r="I18" s="30">
        <v>133437908</v>
      </c>
      <c r="J18" s="26">
        <v>0.879999</v>
      </c>
      <c r="K18" s="26">
        <v>0.09</v>
      </c>
      <c r="L18" s="26">
        <v>0.095165</v>
      </c>
      <c r="M18" s="26">
        <v>0</v>
      </c>
      <c r="N18" s="26">
        <v>0.975164</v>
      </c>
      <c r="O18" s="41">
        <v>1301238.73</v>
      </c>
    </row>
    <row r="19" spans="1:15" ht="12.75">
      <c r="A19" s="21" t="s">
        <v>123</v>
      </c>
      <c r="B19" s="22">
        <v>3</v>
      </c>
      <c r="C19" s="23" t="s">
        <v>124</v>
      </c>
      <c r="D19" s="21">
        <v>29</v>
      </c>
      <c r="E19" s="24" t="s">
        <v>122</v>
      </c>
      <c r="F19" s="25" t="s">
        <v>124</v>
      </c>
      <c r="G19" s="21" t="s">
        <v>123</v>
      </c>
      <c r="H19" s="22">
        <v>3</v>
      </c>
      <c r="I19" s="30">
        <v>74645691</v>
      </c>
      <c r="J19" s="26">
        <v>0.879999</v>
      </c>
      <c r="K19" s="26">
        <v>0.09</v>
      </c>
      <c r="L19" s="26">
        <v>0.095165</v>
      </c>
      <c r="M19" s="26">
        <v>0</v>
      </c>
      <c r="N19" s="26">
        <v>0.975164</v>
      </c>
      <c r="O19" s="41">
        <v>727917.82</v>
      </c>
    </row>
    <row r="20" spans="1:15" ht="12.75">
      <c r="A20" s="21" t="s">
        <v>123</v>
      </c>
      <c r="B20" s="22">
        <v>3</v>
      </c>
      <c r="C20" s="23" t="s">
        <v>124</v>
      </c>
      <c r="D20" s="21">
        <v>43</v>
      </c>
      <c r="E20" s="24" t="s">
        <v>125</v>
      </c>
      <c r="F20" s="25" t="s">
        <v>124</v>
      </c>
      <c r="G20" s="21" t="s">
        <v>123</v>
      </c>
      <c r="H20" s="22">
        <v>3</v>
      </c>
      <c r="I20" s="30">
        <v>124169656</v>
      </c>
      <c r="J20" s="26">
        <v>0.879999</v>
      </c>
      <c r="K20" s="26">
        <v>0.09</v>
      </c>
      <c r="L20" s="26">
        <v>0.095165</v>
      </c>
      <c r="M20" s="26">
        <v>0</v>
      </c>
      <c r="N20" s="26">
        <v>0.975164</v>
      </c>
      <c r="O20" s="41">
        <v>1210860.26</v>
      </c>
    </row>
    <row r="21" spans="1:15" ht="12.75">
      <c r="A21" s="21" t="s">
        <v>123</v>
      </c>
      <c r="B21" s="22">
        <v>3</v>
      </c>
      <c r="C21" s="23" t="s">
        <v>124</v>
      </c>
      <c r="D21" s="21">
        <v>44</v>
      </c>
      <c r="E21" s="24" t="s">
        <v>126</v>
      </c>
      <c r="F21" s="25" t="s">
        <v>124</v>
      </c>
      <c r="G21" s="21" t="s">
        <v>123</v>
      </c>
      <c r="H21" s="22">
        <v>3</v>
      </c>
      <c r="I21" s="30">
        <v>77915518</v>
      </c>
      <c r="J21" s="26">
        <v>0.879999</v>
      </c>
      <c r="K21" s="26">
        <v>0.09</v>
      </c>
      <c r="L21" s="26">
        <v>0.095165</v>
      </c>
      <c r="M21" s="26">
        <v>0</v>
      </c>
      <c r="N21" s="26">
        <v>0.975164</v>
      </c>
      <c r="O21" s="41">
        <v>759806.26</v>
      </c>
    </row>
    <row r="22" spans="1:15" ht="12.75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SUM(I18:I21)</f>
        <v>410168773</v>
      </c>
      <c r="J22" s="39"/>
      <c r="K22" s="39"/>
      <c r="L22" s="39"/>
      <c r="M22" s="39"/>
      <c r="N22" s="39"/>
      <c r="O22" s="66">
        <f>SUM(O18:O21)</f>
        <v>3999823.0699999994</v>
      </c>
    </row>
    <row r="23" spans="1:15" ht="12.75">
      <c r="A23" s="21" t="s">
        <v>127</v>
      </c>
      <c r="B23" s="22">
        <v>3</v>
      </c>
      <c r="C23" s="23" t="s">
        <v>128</v>
      </c>
      <c r="D23" s="21">
        <v>9</v>
      </c>
      <c r="E23" s="24" t="s">
        <v>41</v>
      </c>
      <c r="F23" s="25" t="s">
        <v>128</v>
      </c>
      <c r="G23" s="21" t="s">
        <v>127</v>
      </c>
      <c r="H23" s="22">
        <v>3</v>
      </c>
      <c r="I23" s="30">
        <v>1327497</v>
      </c>
      <c r="J23" s="26">
        <v>0.656592</v>
      </c>
      <c r="K23" s="26">
        <v>0.008071</v>
      </c>
      <c r="L23" s="26">
        <v>0.009055</v>
      </c>
      <c r="M23" s="26">
        <v>0</v>
      </c>
      <c r="N23" s="26">
        <v>0.665647</v>
      </c>
      <c r="O23" s="41">
        <v>8836.45</v>
      </c>
    </row>
    <row r="24" spans="1:15" ht="12.75">
      <c r="A24" s="21" t="s">
        <v>127</v>
      </c>
      <c r="B24" s="22">
        <v>3</v>
      </c>
      <c r="C24" s="23" t="s">
        <v>128</v>
      </c>
      <c r="D24" s="21">
        <v>16</v>
      </c>
      <c r="E24" s="24" t="s">
        <v>129</v>
      </c>
      <c r="F24" s="25" t="s">
        <v>128</v>
      </c>
      <c r="G24" s="21" t="s">
        <v>127</v>
      </c>
      <c r="H24" s="22">
        <v>3</v>
      </c>
      <c r="I24" s="30">
        <v>1312215057</v>
      </c>
      <c r="J24" s="26">
        <v>0.656592</v>
      </c>
      <c r="K24" s="26">
        <v>0.008071</v>
      </c>
      <c r="L24" s="26">
        <v>0.009055</v>
      </c>
      <c r="M24" s="26">
        <v>0</v>
      </c>
      <c r="N24" s="26">
        <v>0.665647</v>
      </c>
      <c r="O24" s="41">
        <v>8734719.47</v>
      </c>
    </row>
    <row r="25" spans="1:15" ht="12.75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SUM(I23:I24)</f>
        <v>1313542554</v>
      </c>
      <c r="J25" s="39"/>
      <c r="K25" s="39"/>
      <c r="L25" s="39"/>
      <c r="M25" s="39"/>
      <c r="N25" s="39"/>
      <c r="O25" s="66">
        <f>SUM(O23:O24)</f>
        <v>8743555.92</v>
      </c>
    </row>
    <row r="26" spans="1:15" ht="12.75">
      <c r="A26" s="43"/>
      <c r="B26" s="44"/>
      <c r="C26" s="45"/>
      <c r="D26" s="43"/>
      <c r="E26" s="46"/>
      <c r="F26" s="47"/>
      <c r="G26" s="43"/>
      <c r="H26" s="44"/>
      <c r="I26" s="68"/>
      <c r="J26" s="49"/>
      <c r="K26" s="49"/>
      <c r="L26" s="49"/>
      <c r="M26" s="49"/>
      <c r="N26" s="49"/>
      <c r="O26" s="69"/>
    </row>
    <row r="27" spans="1:15" ht="12.75">
      <c r="A27" s="34" t="s">
        <v>130</v>
      </c>
      <c r="B27" s="35">
        <v>2</v>
      </c>
      <c r="C27" s="36" t="s">
        <v>131</v>
      </c>
      <c r="D27" s="34">
        <v>16</v>
      </c>
      <c r="E27" s="37" t="s">
        <v>129</v>
      </c>
      <c r="F27" s="38" t="s">
        <v>131</v>
      </c>
      <c r="G27" s="34" t="s">
        <v>130</v>
      </c>
      <c r="H27" s="35">
        <v>2</v>
      </c>
      <c r="I27" s="65">
        <v>188420013</v>
      </c>
      <c r="J27" s="39">
        <v>0.952219</v>
      </c>
      <c r="K27" s="39">
        <v>0</v>
      </c>
      <c r="L27" s="39">
        <v>0</v>
      </c>
      <c r="M27" s="39">
        <v>0</v>
      </c>
      <c r="N27" s="39">
        <v>0.952219</v>
      </c>
      <c r="O27" s="66">
        <v>1794171.07</v>
      </c>
    </row>
    <row r="28" spans="1:15" ht="12.75">
      <c r="A28" s="21"/>
      <c r="B28" s="22"/>
      <c r="C28" s="23"/>
      <c r="D28" s="21"/>
      <c r="E28" s="24"/>
      <c r="F28" s="25"/>
      <c r="G28" s="21"/>
      <c r="H28" s="22"/>
      <c r="I28" s="61"/>
      <c r="J28" s="26"/>
      <c r="K28" s="26"/>
      <c r="L28" s="86" t="s">
        <v>596</v>
      </c>
      <c r="M28" s="26"/>
      <c r="N28" s="26"/>
      <c r="O28" s="63"/>
    </row>
    <row r="29" spans="1:15" ht="12.75">
      <c r="A29" s="34" t="s">
        <v>132</v>
      </c>
      <c r="B29" s="35">
        <v>3</v>
      </c>
      <c r="C29" s="36" t="s">
        <v>133</v>
      </c>
      <c r="D29" s="34">
        <v>17</v>
      </c>
      <c r="E29" s="37" t="s">
        <v>134</v>
      </c>
      <c r="F29" s="38" t="s">
        <v>133</v>
      </c>
      <c r="G29" s="34" t="s">
        <v>132</v>
      </c>
      <c r="H29" s="35">
        <v>3</v>
      </c>
      <c r="I29" s="65">
        <v>724405810</v>
      </c>
      <c r="J29" s="39">
        <v>1.05</v>
      </c>
      <c r="K29" s="39">
        <v>0</v>
      </c>
      <c r="L29" s="39">
        <v>0</v>
      </c>
      <c r="M29" s="39">
        <v>0</v>
      </c>
      <c r="N29" s="39">
        <v>1.05</v>
      </c>
      <c r="O29" s="66">
        <v>7606274.03</v>
      </c>
    </row>
    <row r="30" spans="1:15" ht="12.75">
      <c r="A30" s="21" t="s">
        <v>135</v>
      </c>
      <c r="B30" s="22">
        <v>3</v>
      </c>
      <c r="C30" s="23" t="s">
        <v>136</v>
      </c>
      <c r="D30" s="21">
        <v>17</v>
      </c>
      <c r="E30" s="24" t="s">
        <v>134</v>
      </c>
      <c r="F30" s="25" t="s">
        <v>136</v>
      </c>
      <c r="G30" s="21" t="s">
        <v>135</v>
      </c>
      <c r="H30" s="22">
        <v>3</v>
      </c>
      <c r="I30" s="30">
        <v>368911347</v>
      </c>
      <c r="J30" s="26">
        <v>0.658369</v>
      </c>
      <c r="K30" s="26">
        <v>0.033461</v>
      </c>
      <c r="L30" s="26">
        <v>0.033461</v>
      </c>
      <c r="M30" s="26">
        <v>0</v>
      </c>
      <c r="N30" s="26">
        <v>0.69183</v>
      </c>
      <c r="O30" s="41">
        <v>2552245.06</v>
      </c>
    </row>
    <row r="31" spans="1:15" ht="12.75">
      <c r="A31" s="21" t="s">
        <v>135</v>
      </c>
      <c r="B31" s="22">
        <v>3</v>
      </c>
      <c r="C31" s="23" t="s">
        <v>136</v>
      </c>
      <c r="D31" s="21">
        <v>62</v>
      </c>
      <c r="E31" s="24" t="s">
        <v>36</v>
      </c>
      <c r="F31" s="25" t="s">
        <v>136</v>
      </c>
      <c r="G31" s="21" t="s">
        <v>135</v>
      </c>
      <c r="H31" s="22">
        <v>3</v>
      </c>
      <c r="I31" s="30">
        <v>83896981</v>
      </c>
      <c r="J31" s="26">
        <v>0.658369</v>
      </c>
      <c r="K31" s="26">
        <v>0.033461</v>
      </c>
      <c r="L31" s="26">
        <v>0.033461</v>
      </c>
      <c r="M31" s="26">
        <v>0</v>
      </c>
      <c r="N31" s="26">
        <v>0.69183</v>
      </c>
      <c r="O31" s="41">
        <v>580425.81</v>
      </c>
    </row>
    <row r="32" spans="1:15" ht="12.75">
      <c r="A32" s="34"/>
      <c r="B32" s="35"/>
      <c r="C32" s="36"/>
      <c r="D32" s="34"/>
      <c r="E32" s="37"/>
      <c r="F32" s="64" t="s">
        <v>582</v>
      </c>
      <c r="G32" s="34"/>
      <c r="H32" s="35"/>
      <c r="I32" s="65">
        <f>SUM(I30:I31)</f>
        <v>452808328</v>
      </c>
      <c r="J32" s="39"/>
      <c r="K32" s="39"/>
      <c r="L32" s="39"/>
      <c r="M32" s="39"/>
      <c r="N32" s="39"/>
      <c r="O32" s="66">
        <f>SUM(O30:O31)</f>
        <v>3132670.87</v>
      </c>
    </row>
    <row r="33" spans="1:15" ht="12.75">
      <c r="A33" s="21" t="s">
        <v>137</v>
      </c>
      <c r="B33" s="22">
        <v>3</v>
      </c>
      <c r="C33" s="23" t="s">
        <v>138</v>
      </c>
      <c r="D33" s="21">
        <v>4</v>
      </c>
      <c r="E33" s="24" t="s">
        <v>35</v>
      </c>
      <c r="F33" s="25" t="s">
        <v>138</v>
      </c>
      <c r="G33" s="21" t="s">
        <v>137</v>
      </c>
      <c r="H33" s="22">
        <v>3</v>
      </c>
      <c r="I33" s="30">
        <v>3084247</v>
      </c>
      <c r="J33" s="26">
        <v>0.772121</v>
      </c>
      <c r="K33" s="26">
        <v>0.043736</v>
      </c>
      <c r="L33" s="26">
        <v>0.043736</v>
      </c>
      <c r="M33" s="26">
        <v>0</v>
      </c>
      <c r="N33" s="26">
        <v>0.815857</v>
      </c>
      <c r="O33" s="41">
        <v>25163.11</v>
      </c>
    </row>
    <row r="34" spans="1:15" ht="12.75">
      <c r="A34" s="21" t="s">
        <v>137</v>
      </c>
      <c r="B34" s="22">
        <v>3</v>
      </c>
      <c r="C34" s="23" t="s">
        <v>138</v>
      </c>
      <c r="D34" s="21">
        <v>17</v>
      </c>
      <c r="E34" s="24" t="s">
        <v>134</v>
      </c>
      <c r="F34" s="25" t="s">
        <v>138</v>
      </c>
      <c r="G34" s="21" t="s">
        <v>137</v>
      </c>
      <c r="H34" s="22">
        <v>3</v>
      </c>
      <c r="I34" s="30">
        <v>212734409</v>
      </c>
      <c r="J34" s="26">
        <v>0.772121</v>
      </c>
      <c r="K34" s="26">
        <v>0.043736</v>
      </c>
      <c r="L34" s="26">
        <v>0.043736</v>
      </c>
      <c r="M34" s="26">
        <v>0</v>
      </c>
      <c r="N34" s="26">
        <v>0.815857</v>
      </c>
      <c r="O34" s="41">
        <v>1735611.83</v>
      </c>
    </row>
    <row r="35" spans="1:15" ht="12.75">
      <c r="A35" s="21" t="s">
        <v>137</v>
      </c>
      <c r="B35" s="22">
        <v>3</v>
      </c>
      <c r="C35" s="23" t="s">
        <v>138</v>
      </c>
      <c r="D35" s="21">
        <v>53</v>
      </c>
      <c r="E35" s="24" t="s">
        <v>139</v>
      </c>
      <c r="F35" s="25" t="s">
        <v>138</v>
      </c>
      <c r="G35" s="21" t="s">
        <v>137</v>
      </c>
      <c r="H35" s="22">
        <v>3</v>
      </c>
      <c r="I35" s="30">
        <v>130609211</v>
      </c>
      <c r="J35" s="26">
        <v>0.772121</v>
      </c>
      <c r="K35" s="26">
        <v>0.043736</v>
      </c>
      <c r="L35" s="26">
        <v>0.043736</v>
      </c>
      <c r="M35" s="26">
        <v>0</v>
      </c>
      <c r="N35" s="26">
        <v>0.815857</v>
      </c>
      <c r="O35" s="41">
        <v>1065587.34</v>
      </c>
    </row>
    <row r="36" spans="1:15" ht="12.75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SUM(I33:I35)</f>
        <v>346427867</v>
      </c>
      <c r="J36" s="39"/>
      <c r="K36" s="39"/>
      <c r="L36" s="39"/>
      <c r="M36" s="39"/>
      <c r="N36" s="39"/>
      <c r="O36" s="66">
        <f>SUM(O33:O35)</f>
        <v>2826362.2800000003</v>
      </c>
    </row>
    <row r="37" spans="1:15" ht="12.75">
      <c r="A37" s="21" t="s">
        <v>142</v>
      </c>
      <c r="B37" s="22">
        <v>3</v>
      </c>
      <c r="C37" s="23" t="s">
        <v>143</v>
      </c>
      <c r="D37" s="21">
        <v>18</v>
      </c>
      <c r="E37" s="24" t="s">
        <v>10</v>
      </c>
      <c r="F37" s="25" t="s">
        <v>143</v>
      </c>
      <c r="G37" s="21" t="s">
        <v>142</v>
      </c>
      <c r="H37" s="22">
        <v>3</v>
      </c>
      <c r="I37" s="30">
        <v>540594558</v>
      </c>
      <c r="J37" s="26">
        <v>0.605089</v>
      </c>
      <c r="K37" s="26">
        <v>0.075745</v>
      </c>
      <c r="L37" s="26">
        <v>0.075745</v>
      </c>
      <c r="M37" s="26">
        <v>0</v>
      </c>
      <c r="N37" s="26">
        <v>0.680834</v>
      </c>
      <c r="O37" s="41">
        <v>3680557.66</v>
      </c>
    </row>
    <row r="38" spans="1:15" ht="12.75">
      <c r="A38" s="21" t="s">
        <v>142</v>
      </c>
      <c r="B38" s="22">
        <v>3</v>
      </c>
      <c r="C38" s="23" t="s">
        <v>143</v>
      </c>
      <c r="D38" s="21">
        <v>30</v>
      </c>
      <c r="E38" s="24" t="s">
        <v>144</v>
      </c>
      <c r="F38" s="25" t="s">
        <v>143</v>
      </c>
      <c r="G38" s="21" t="s">
        <v>142</v>
      </c>
      <c r="H38" s="22">
        <v>3</v>
      </c>
      <c r="I38" s="30">
        <v>205243492</v>
      </c>
      <c r="J38" s="26">
        <v>0.605089</v>
      </c>
      <c r="K38" s="26">
        <v>0.075745</v>
      </c>
      <c r="L38" s="26">
        <v>0.075745</v>
      </c>
      <c r="M38" s="26">
        <v>0</v>
      </c>
      <c r="N38" s="26">
        <v>0.680834</v>
      </c>
      <c r="O38" s="41">
        <v>1397369.27</v>
      </c>
    </row>
    <row r="39" spans="1:15" ht="12.75">
      <c r="A39" s="21" t="s">
        <v>142</v>
      </c>
      <c r="B39" s="22">
        <v>3</v>
      </c>
      <c r="C39" s="23" t="s">
        <v>143</v>
      </c>
      <c r="D39" s="21">
        <v>41</v>
      </c>
      <c r="E39" s="24" t="s">
        <v>145</v>
      </c>
      <c r="F39" s="25" t="s">
        <v>143</v>
      </c>
      <c r="G39" s="21" t="s">
        <v>142</v>
      </c>
      <c r="H39" s="22">
        <v>3</v>
      </c>
      <c r="I39" s="30">
        <v>30897249</v>
      </c>
      <c r="J39" s="26">
        <v>0.605089</v>
      </c>
      <c r="K39" s="26">
        <v>0.075745</v>
      </c>
      <c r="L39" s="26">
        <v>0.075745</v>
      </c>
      <c r="M39" s="26">
        <v>0</v>
      </c>
      <c r="N39" s="26">
        <v>0.680834</v>
      </c>
      <c r="O39" s="41">
        <v>210359.33</v>
      </c>
    </row>
    <row r="40" spans="1:15" ht="12.75">
      <c r="A40" s="21" t="s">
        <v>142</v>
      </c>
      <c r="B40" s="22">
        <v>3</v>
      </c>
      <c r="C40" s="23" t="s">
        <v>143</v>
      </c>
      <c r="D40" s="21">
        <v>93</v>
      </c>
      <c r="E40" s="24" t="s">
        <v>146</v>
      </c>
      <c r="F40" s="25" t="s">
        <v>143</v>
      </c>
      <c r="G40" s="21" t="s">
        <v>142</v>
      </c>
      <c r="H40" s="22">
        <v>3</v>
      </c>
      <c r="I40" s="30">
        <v>15068805</v>
      </c>
      <c r="J40" s="26">
        <v>0.605089</v>
      </c>
      <c r="K40" s="26">
        <v>0.075745</v>
      </c>
      <c r="L40" s="26">
        <v>0.075745</v>
      </c>
      <c r="M40" s="26">
        <v>0</v>
      </c>
      <c r="N40" s="26">
        <v>0.680834</v>
      </c>
      <c r="O40" s="41">
        <v>102593.64</v>
      </c>
    </row>
    <row r="41" spans="1:15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791804104</v>
      </c>
      <c r="J41" s="39"/>
      <c r="K41" s="39"/>
      <c r="L41" s="39"/>
      <c r="M41" s="39"/>
      <c r="N41" s="39"/>
      <c r="O41" s="66">
        <f>SUM(O37:O40)</f>
        <v>5390879.899999999</v>
      </c>
    </row>
    <row r="42" spans="1:15" ht="12.75">
      <c r="A42" s="21" t="s">
        <v>147</v>
      </c>
      <c r="B42" s="22">
        <v>3</v>
      </c>
      <c r="C42" s="23" t="s">
        <v>148</v>
      </c>
      <c r="D42" s="21">
        <v>18</v>
      </c>
      <c r="E42" s="24" t="s">
        <v>10</v>
      </c>
      <c r="F42" s="25" t="s">
        <v>148</v>
      </c>
      <c r="G42" s="21" t="s">
        <v>147</v>
      </c>
      <c r="H42" s="22">
        <v>3</v>
      </c>
      <c r="I42" s="30">
        <v>345272558</v>
      </c>
      <c r="J42" s="26">
        <v>1.021379</v>
      </c>
      <c r="K42" s="26">
        <v>0</v>
      </c>
      <c r="L42" s="26">
        <v>0</v>
      </c>
      <c r="M42" s="26">
        <v>0</v>
      </c>
      <c r="N42" s="26">
        <v>1.021379</v>
      </c>
      <c r="O42" s="41">
        <v>3526545.86</v>
      </c>
    </row>
    <row r="43" spans="1:15" ht="12.75">
      <c r="A43" s="21" t="s">
        <v>147</v>
      </c>
      <c r="B43" s="22">
        <v>3</v>
      </c>
      <c r="C43" s="23" t="s">
        <v>148</v>
      </c>
      <c r="D43" s="21">
        <v>41</v>
      </c>
      <c r="E43" s="24" t="s">
        <v>145</v>
      </c>
      <c r="F43" s="25" t="s">
        <v>148</v>
      </c>
      <c r="G43" s="21" t="s">
        <v>147</v>
      </c>
      <c r="H43" s="22">
        <v>3</v>
      </c>
      <c r="I43" s="30">
        <v>29863997</v>
      </c>
      <c r="J43" s="26">
        <v>1.021379</v>
      </c>
      <c r="K43" s="26">
        <v>0</v>
      </c>
      <c r="L43" s="26">
        <v>0</v>
      </c>
      <c r="M43" s="26">
        <v>0</v>
      </c>
      <c r="N43" s="26">
        <v>1.021379</v>
      </c>
      <c r="O43" s="41">
        <v>305024.85</v>
      </c>
    </row>
    <row r="44" spans="1:15" ht="12.75">
      <c r="A44" s="34"/>
      <c r="B44" s="35"/>
      <c r="C44" s="36"/>
      <c r="D44" s="34"/>
      <c r="E44" s="37"/>
      <c r="F44" s="64" t="s">
        <v>582</v>
      </c>
      <c r="G44" s="34"/>
      <c r="H44" s="35"/>
      <c r="I44" s="65">
        <f>SUM(I42:I43)</f>
        <v>375136555</v>
      </c>
      <c r="J44" s="39"/>
      <c r="K44" s="39"/>
      <c r="L44" s="39"/>
      <c r="M44" s="39"/>
      <c r="N44" s="39"/>
      <c r="O44" s="66">
        <f>SUM(O42:O43)</f>
        <v>3831570.71</v>
      </c>
    </row>
    <row r="45" spans="1:15" ht="12.75">
      <c r="A45" s="21" t="s">
        <v>149</v>
      </c>
      <c r="B45" s="22">
        <v>3</v>
      </c>
      <c r="C45" s="23" t="s">
        <v>150</v>
      </c>
      <c r="D45" s="21">
        <v>19</v>
      </c>
      <c r="E45" s="24" t="s">
        <v>151</v>
      </c>
      <c r="F45" s="25" t="s">
        <v>150</v>
      </c>
      <c r="G45" s="21" t="s">
        <v>149</v>
      </c>
      <c r="H45" s="22">
        <v>3</v>
      </c>
      <c r="I45" s="30">
        <v>141250059</v>
      </c>
      <c r="J45" s="26">
        <v>0.619967</v>
      </c>
      <c r="K45" s="26">
        <v>0.134961</v>
      </c>
      <c r="L45" s="26">
        <v>0.134961</v>
      </c>
      <c r="M45" s="26">
        <v>0</v>
      </c>
      <c r="N45" s="26">
        <v>0.754928</v>
      </c>
      <c r="O45" s="41">
        <v>1066338.35</v>
      </c>
    </row>
    <row r="46" spans="1:15" ht="12.75">
      <c r="A46" s="21" t="s">
        <v>149</v>
      </c>
      <c r="B46" s="22">
        <v>3</v>
      </c>
      <c r="C46" s="23" t="s">
        <v>150</v>
      </c>
      <c r="D46" s="21">
        <v>71</v>
      </c>
      <c r="E46" s="24" t="s">
        <v>51</v>
      </c>
      <c r="F46" s="25" t="s">
        <v>150</v>
      </c>
      <c r="G46" s="21" t="s">
        <v>149</v>
      </c>
      <c r="H46" s="22">
        <v>3</v>
      </c>
      <c r="I46" s="30">
        <v>222873985</v>
      </c>
      <c r="J46" s="26">
        <v>0.619967</v>
      </c>
      <c r="K46" s="26">
        <v>0.134961</v>
      </c>
      <c r="L46" s="26">
        <v>0.134961</v>
      </c>
      <c r="M46" s="26">
        <v>0</v>
      </c>
      <c r="N46" s="26">
        <v>0.754928</v>
      </c>
      <c r="O46" s="41">
        <v>1682540.23</v>
      </c>
    </row>
    <row r="47" spans="1:15" ht="12.75">
      <c r="A47" s="21" t="s">
        <v>149</v>
      </c>
      <c r="B47" s="22">
        <v>3</v>
      </c>
      <c r="C47" s="23" t="s">
        <v>150</v>
      </c>
      <c r="D47" s="21">
        <v>84</v>
      </c>
      <c r="E47" s="24" t="s">
        <v>152</v>
      </c>
      <c r="F47" s="25" t="s">
        <v>150</v>
      </c>
      <c r="G47" s="21" t="s">
        <v>149</v>
      </c>
      <c r="H47" s="22">
        <v>3</v>
      </c>
      <c r="I47" s="30">
        <v>104249802</v>
      </c>
      <c r="J47" s="26">
        <v>0.619967</v>
      </c>
      <c r="K47" s="26">
        <v>0.134961</v>
      </c>
      <c r="L47" s="26">
        <v>0.134961</v>
      </c>
      <c r="M47" s="26">
        <v>0</v>
      </c>
      <c r="N47" s="26">
        <v>0.754928</v>
      </c>
      <c r="O47" s="41">
        <v>787011.8</v>
      </c>
    </row>
    <row r="48" spans="1:15" ht="12.75">
      <c r="A48" s="34"/>
      <c r="B48" s="35"/>
      <c r="C48" s="36"/>
      <c r="D48" s="34"/>
      <c r="E48" s="37"/>
      <c r="F48" s="64" t="s">
        <v>582</v>
      </c>
      <c r="G48" s="34"/>
      <c r="H48" s="35"/>
      <c r="I48" s="65">
        <f>SUM(I45:I47)</f>
        <v>468373846</v>
      </c>
      <c r="J48" s="39"/>
      <c r="K48" s="39"/>
      <c r="L48" s="39"/>
      <c r="M48" s="39"/>
      <c r="N48" s="39"/>
      <c r="O48" s="95">
        <f>SUM(O45:O47)</f>
        <v>3535890.38</v>
      </c>
    </row>
    <row r="49" ht="12.75">
      <c r="A49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 xml:space="preserve">&amp;C&amp;"Times New Roman,Regular"Nebraska Department of Revenue, Property Assessment Division 2018 Annual Report&amp;R&amp;"Times New Roman,Regular"Table 13, Page 56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2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4.140625" style="3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153</v>
      </c>
      <c r="B4" s="22">
        <v>3</v>
      </c>
      <c r="C4" s="23" t="s">
        <v>154</v>
      </c>
      <c r="D4" s="21">
        <v>19</v>
      </c>
      <c r="E4" s="24" t="s">
        <v>151</v>
      </c>
      <c r="F4" s="25" t="s">
        <v>154</v>
      </c>
      <c r="G4" s="21" t="s">
        <v>153</v>
      </c>
      <c r="H4" s="22">
        <v>3</v>
      </c>
      <c r="I4" s="30">
        <v>247988562</v>
      </c>
      <c r="J4" s="26">
        <v>0.7346</v>
      </c>
      <c r="K4" s="26">
        <v>0</v>
      </c>
      <c r="L4" s="26">
        <v>0</v>
      </c>
      <c r="M4" s="26">
        <v>0</v>
      </c>
      <c r="N4" s="26">
        <v>0.7346</v>
      </c>
      <c r="O4" s="96">
        <v>1821727.02</v>
      </c>
    </row>
    <row r="5" spans="1:15" s="33" customFormat="1" ht="12" customHeight="1">
      <c r="A5" s="21" t="s">
        <v>153</v>
      </c>
      <c r="B5" s="22">
        <v>3</v>
      </c>
      <c r="C5" s="23" t="s">
        <v>154</v>
      </c>
      <c r="D5" s="21">
        <v>71</v>
      </c>
      <c r="E5" s="24" t="s">
        <v>51</v>
      </c>
      <c r="F5" s="25" t="s">
        <v>154</v>
      </c>
      <c r="G5" s="21" t="s">
        <v>153</v>
      </c>
      <c r="H5" s="22">
        <v>3</v>
      </c>
      <c r="I5" s="30">
        <v>2061038</v>
      </c>
      <c r="J5" s="26">
        <v>0.7346</v>
      </c>
      <c r="K5" s="26">
        <v>0</v>
      </c>
      <c r="L5" s="26">
        <v>0</v>
      </c>
      <c r="M5" s="26">
        <v>0</v>
      </c>
      <c r="N5" s="26">
        <v>0.7346</v>
      </c>
      <c r="O5" s="41">
        <v>15140.41</v>
      </c>
    </row>
    <row r="6" spans="1:15" s="33" customFormat="1" ht="12" customHeight="1">
      <c r="A6" s="21" t="s">
        <v>153</v>
      </c>
      <c r="B6" s="22">
        <v>3</v>
      </c>
      <c r="C6" s="23" t="s">
        <v>154</v>
      </c>
      <c r="D6" s="21">
        <v>84</v>
      </c>
      <c r="E6" s="24" t="s">
        <v>152</v>
      </c>
      <c r="F6" s="25" t="s">
        <v>154</v>
      </c>
      <c r="G6" s="21" t="s">
        <v>153</v>
      </c>
      <c r="H6" s="22">
        <v>3</v>
      </c>
      <c r="I6" s="30">
        <v>159440157</v>
      </c>
      <c r="J6" s="26">
        <v>0.7346</v>
      </c>
      <c r="K6" s="26">
        <v>0</v>
      </c>
      <c r="L6" s="26">
        <v>0</v>
      </c>
      <c r="M6" s="26">
        <v>0</v>
      </c>
      <c r="N6" s="26">
        <v>0.7346</v>
      </c>
      <c r="O6" s="41">
        <v>1171248.82</v>
      </c>
    </row>
    <row r="7" spans="1:15" s="33" customFormat="1" ht="12" customHeight="1">
      <c r="A7" s="34"/>
      <c r="B7" s="35"/>
      <c r="C7" s="36"/>
      <c r="D7" s="34"/>
      <c r="E7" s="37"/>
      <c r="F7" s="64" t="s">
        <v>582</v>
      </c>
      <c r="G7" s="34"/>
      <c r="H7" s="35"/>
      <c r="I7" s="65">
        <f>SUM(I4:I6)</f>
        <v>409489757</v>
      </c>
      <c r="J7" s="39"/>
      <c r="K7" s="39"/>
      <c r="L7" s="39"/>
      <c r="M7" s="39"/>
      <c r="N7" s="39"/>
      <c r="O7" s="66">
        <f>SUM(O4:O6)</f>
        <v>3008116.25</v>
      </c>
    </row>
    <row r="8" spans="1:15" s="33" customFormat="1" ht="12" customHeight="1">
      <c r="A8" s="21" t="s">
        <v>606</v>
      </c>
      <c r="B8" s="22">
        <v>3</v>
      </c>
      <c r="C8" s="23" t="s">
        <v>607</v>
      </c>
      <c r="D8" s="21">
        <v>19</v>
      </c>
      <c r="E8" s="24" t="s">
        <v>151</v>
      </c>
      <c r="F8" s="25" t="s">
        <v>607</v>
      </c>
      <c r="G8" s="21" t="s">
        <v>606</v>
      </c>
      <c r="H8" s="22">
        <v>3</v>
      </c>
      <c r="I8" s="30">
        <v>248636001</v>
      </c>
      <c r="J8" s="26">
        <v>0.509993</v>
      </c>
      <c r="K8" s="26">
        <v>0.084514</v>
      </c>
      <c r="L8" s="26">
        <v>0.084514</v>
      </c>
      <c r="M8" s="26">
        <v>0</v>
      </c>
      <c r="N8" s="26">
        <v>0.594507</v>
      </c>
      <c r="O8" s="41">
        <v>1478161.2</v>
      </c>
    </row>
    <row r="9" spans="1:15" s="33" customFormat="1" ht="12" customHeight="1">
      <c r="A9" s="21" t="s">
        <v>606</v>
      </c>
      <c r="B9" s="22">
        <v>3</v>
      </c>
      <c r="C9" s="23" t="s">
        <v>607</v>
      </c>
      <c r="D9" s="21">
        <v>20</v>
      </c>
      <c r="E9" s="24" t="s">
        <v>87</v>
      </c>
      <c r="F9" s="25" t="s">
        <v>607</v>
      </c>
      <c r="G9" s="21" t="s">
        <v>606</v>
      </c>
      <c r="H9" s="22">
        <v>3</v>
      </c>
      <c r="I9" s="30">
        <v>198922672</v>
      </c>
      <c r="J9" s="26">
        <v>0.509993</v>
      </c>
      <c r="K9" s="26">
        <v>0.084514</v>
      </c>
      <c r="L9" s="26">
        <v>0.084514</v>
      </c>
      <c r="M9" s="26">
        <v>0</v>
      </c>
      <c r="N9" s="26">
        <v>0.594507</v>
      </c>
      <c r="O9" s="41">
        <v>1182611.02</v>
      </c>
    </row>
    <row r="10" spans="1:15" s="33" customFormat="1" ht="12" customHeight="1">
      <c r="A10" s="21" t="s">
        <v>606</v>
      </c>
      <c r="B10" s="22">
        <v>3</v>
      </c>
      <c r="C10" s="23" t="s">
        <v>607</v>
      </c>
      <c r="D10" s="21">
        <v>27</v>
      </c>
      <c r="E10" s="24" t="s">
        <v>88</v>
      </c>
      <c r="F10" s="25" t="s">
        <v>607</v>
      </c>
      <c r="G10" s="21" t="s">
        <v>606</v>
      </c>
      <c r="H10" s="22">
        <v>3</v>
      </c>
      <c r="I10" s="30">
        <v>199920075</v>
      </c>
      <c r="J10" s="26">
        <v>0.509993</v>
      </c>
      <c r="K10" s="26">
        <v>0.084514</v>
      </c>
      <c r="L10" s="26">
        <v>0.084514</v>
      </c>
      <c r="M10" s="26">
        <v>0</v>
      </c>
      <c r="N10" s="26">
        <v>0.594507</v>
      </c>
      <c r="O10" s="41">
        <v>1188542.16</v>
      </c>
    </row>
    <row r="11" spans="1:15" s="33" customFormat="1" ht="12" customHeight="1">
      <c r="A11" s="21" t="s">
        <v>606</v>
      </c>
      <c r="B11" s="22">
        <v>3</v>
      </c>
      <c r="C11" s="23" t="s">
        <v>607</v>
      </c>
      <c r="D11" s="21">
        <v>84</v>
      </c>
      <c r="E11" s="24" t="s">
        <v>152</v>
      </c>
      <c r="F11" s="25" t="s">
        <v>607</v>
      </c>
      <c r="G11" s="21" t="s">
        <v>606</v>
      </c>
      <c r="H11" s="22">
        <v>3</v>
      </c>
      <c r="I11" s="30">
        <v>69205708</v>
      </c>
      <c r="J11" s="26">
        <v>0.509993</v>
      </c>
      <c r="K11" s="26">
        <v>0.084514</v>
      </c>
      <c r="L11" s="26">
        <v>0.084514</v>
      </c>
      <c r="M11" s="26">
        <v>0</v>
      </c>
      <c r="N11" s="26">
        <v>0.594507</v>
      </c>
      <c r="O11" s="41">
        <v>411433.49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582</v>
      </c>
      <c r="G12" s="34"/>
      <c r="H12" s="35"/>
      <c r="I12" s="65">
        <f>SUM(I8:I11)</f>
        <v>716684456</v>
      </c>
      <c r="J12" s="39"/>
      <c r="K12" s="39"/>
      <c r="L12" s="39"/>
      <c r="M12" s="39"/>
      <c r="N12" s="39"/>
      <c r="O12" s="66">
        <f>SUM(O8:O11)</f>
        <v>4260747.87</v>
      </c>
    </row>
    <row r="13" spans="1:15" s="33" customFormat="1" ht="12" customHeight="1">
      <c r="A13" s="21" t="s">
        <v>155</v>
      </c>
      <c r="B13" s="22">
        <v>3</v>
      </c>
      <c r="C13" s="23" t="s">
        <v>156</v>
      </c>
      <c r="D13" s="21">
        <v>12</v>
      </c>
      <c r="E13" s="24" t="s">
        <v>92</v>
      </c>
      <c r="F13" s="25" t="s">
        <v>156</v>
      </c>
      <c r="G13" s="21" t="s">
        <v>155</v>
      </c>
      <c r="H13" s="22">
        <v>3</v>
      </c>
      <c r="I13" s="30">
        <v>141774782</v>
      </c>
      <c r="J13" s="26">
        <v>1.013689</v>
      </c>
      <c r="K13" s="26">
        <v>0.036311</v>
      </c>
      <c r="L13" s="26">
        <v>0.072622</v>
      </c>
      <c r="M13" s="26">
        <v>0</v>
      </c>
      <c r="N13" s="26">
        <v>1.086311</v>
      </c>
      <c r="O13" s="41">
        <v>1540115.19</v>
      </c>
    </row>
    <row r="14" spans="1:15" s="33" customFormat="1" ht="12" customHeight="1">
      <c r="A14" s="21" t="s">
        <v>155</v>
      </c>
      <c r="B14" s="22">
        <v>3</v>
      </c>
      <c r="C14" s="23" t="s">
        <v>156</v>
      </c>
      <c r="D14" s="21">
        <v>19</v>
      </c>
      <c r="E14" s="24" t="s">
        <v>151</v>
      </c>
      <c r="F14" s="25" t="s">
        <v>156</v>
      </c>
      <c r="G14" s="21" t="s">
        <v>155</v>
      </c>
      <c r="H14" s="22">
        <v>3</v>
      </c>
      <c r="I14" s="30">
        <v>1248570837</v>
      </c>
      <c r="J14" s="26">
        <v>1.013689</v>
      </c>
      <c r="K14" s="26">
        <v>0.036311</v>
      </c>
      <c r="L14" s="26">
        <v>0.072622</v>
      </c>
      <c r="M14" s="26">
        <v>0</v>
      </c>
      <c r="N14" s="26">
        <v>1.086311</v>
      </c>
      <c r="O14" s="41">
        <v>13563380.4</v>
      </c>
    </row>
    <row r="15" spans="1:15" s="33" customFormat="1" ht="12" customHeight="1">
      <c r="A15" s="21" t="s">
        <v>155</v>
      </c>
      <c r="B15" s="22">
        <v>3</v>
      </c>
      <c r="C15" s="23" t="s">
        <v>156</v>
      </c>
      <c r="D15" s="21">
        <v>78</v>
      </c>
      <c r="E15" s="24" t="s">
        <v>95</v>
      </c>
      <c r="F15" s="25" t="s">
        <v>156</v>
      </c>
      <c r="G15" s="21" t="s">
        <v>155</v>
      </c>
      <c r="H15" s="22">
        <v>3</v>
      </c>
      <c r="I15" s="30">
        <v>539541</v>
      </c>
      <c r="J15" s="26">
        <v>1.013689</v>
      </c>
      <c r="K15" s="26">
        <v>0.036311</v>
      </c>
      <c r="L15" s="26">
        <v>0.072622</v>
      </c>
      <c r="M15" s="26">
        <v>0</v>
      </c>
      <c r="N15" s="26">
        <v>1.086311</v>
      </c>
      <c r="O15" s="41">
        <v>5861.08</v>
      </c>
    </row>
    <row r="16" spans="1:15" s="33" customFormat="1" ht="12" customHeight="1">
      <c r="A16" s="34"/>
      <c r="B16" s="35"/>
      <c r="C16" s="36"/>
      <c r="D16" s="34"/>
      <c r="E16" s="37"/>
      <c r="F16" s="64" t="s">
        <v>582</v>
      </c>
      <c r="G16" s="34"/>
      <c r="H16" s="35"/>
      <c r="I16" s="65">
        <f>SUM(I13:I15)</f>
        <v>1390885160</v>
      </c>
      <c r="J16" s="39"/>
      <c r="K16" s="39"/>
      <c r="L16" s="39"/>
      <c r="M16" s="39"/>
      <c r="N16" s="39"/>
      <c r="O16" s="66">
        <f>SUM(O13:O15)</f>
        <v>15109356.67</v>
      </c>
    </row>
    <row r="17" spans="1:15" s="33" customFormat="1" ht="12" customHeight="1">
      <c r="A17" s="21" t="s">
        <v>157</v>
      </c>
      <c r="B17" s="22">
        <v>3</v>
      </c>
      <c r="C17" s="23" t="s">
        <v>158</v>
      </c>
      <c r="D17" s="21">
        <v>20</v>
      </c>
      <c r="E17" s="24" t="s">
        <v>87</v>
      </c>
      <c r="F17" s="25" t="s">
        <v>158</v>
      </c>
      <c r="G17" s="21" t="s">
        <v>157</v>
      </c>
      <c r="H17" s="22">
        <v>3</v>
      </c>
      <c r="I17" s="30">
        <v>1394400834</v>
      </c>
      <c r="J17" s="26">
        <v>0.662066</v>
      </c>
      <c r="K17" s="26">
        <v>0.008001</v>
      </c>
      <c r="L17" s="26">
        <v>0.008001</v>
      </c>
      <c r="M17" s="26">
        <v>0</v>
      </c>
      <c r="N17" s="26">
        <v>0.670067</v>
      </c>
      <c r="O17" s="41">
        <v>9343434.74</v>
      </c>
    </row>
    <row r="18" spans="1:15" s="33" customFormat="1" ht="12" customHeight="1">
      <c r="A18" s="21" t="s">
        <v>157</v>
      </c>
      <c r="B18" s="22">
        <v>3</v>
      </c>
      <c r="C18" s="23" t="s">
        <v>158</v>
      </c>
      <c r="D18" s="21">
        <v>27</v>
      </c>
      <c r="E18" s="24" t="s">
        <v>88</v>
      </c>
      <c r="F18" s="25" t="s">
        <v>158</v>
      </c>
      <c r="G18" s="21" t="s">
        <v>157</v>
      </c>
      <c r="H18" s="22">
        <v>3</v>
      </c>
      <c r="I18" s="30">
        <v>977910</v>
      </c>
      <c r="J18" s="26">
        <v>0.662066</v>
      </c>
      <c r="K18" s="26">
        <v>0.008001</v>
      </c>
      <c r="L18" s="26">
        <v>0.008001</v>
      </c>
      <c r="M18" s="26">
        <v>0</v>
      </c>
      <c r="N18" s="26">
        <v>0.670067</v>
      </c>
      <c r="O18" s="41">
        <v>6552.68</v>
      </c>
    </row>
    <row r="19" spans="1:15" s="33" customFormat="1" ht="12" customHeight="1">
      <c r="A19" s="34"/>
      <c r="B19" s="35"/>
      <c r="C19" s="36"/>
      <c r="D19" s="34"/>
      <c r="E19" s="37"/>
      <c r="F19" s="64" t="s">
        <v>582</v>
      </c>
      <c r="G19" s="34"/>
      <c r="H19" s="35"/>
      <c r="I19" s="65">
        <f>SUM(I17:I18)</f>
        <v>1395378744</v>
      </c>
      <c r="J19" s="39"/>
      <c r="K19" s="39"/>
      <c r="L19" s="39"/>
      <c r="M19" s="39"/>
      <c r="N19" s="39"/>
      <c r="O19" s="66">
        <f>SUM(O17:O18)</f>
        <v>9349987.42</v>
      </c>
    </row>
    <row r="20" spans="1:15" s="33" customFormat="1" ht="12" customHeight="1">
      <c r="A20" s="21" t="s">
        <v>159</v>
      </c>
      <c r="B20" s="22">
        <v>3</v>
      </c>
      <c r="C20" s="23" t="s">
        <v>160</v>
      </c>
      <c r="D20" s="21">
        <v>11</v>
      </c>
      <c r="E20" s="24" t="s">
        <v>83</v>
      </c>
      <c r="F20" s="25" t="s">
        <v>160</v>
      </c>
      <c r="G20" s="21" t="s">
        <v>159</v>
      </c>
      <c r="H20" s="22">
        <v>3</v>
      </c>
      <c r="I20" s="30">
        <v>31157411</v>
      </c>
      <c r="J20" s="26">
        <v>0.743871</v>
      </c>
      <c r="K20" s="26">
        <v>0.014444</v>
      </c>
      <c r="L20" s="26">
        <v>0.021666</v>
      </c>
      <c r="M20" s="26">
        <v>0</v>
      </c>
      <c r="N20" s="26">
        <v>0.765537</v>
      </c>
      <c r="O20" s="41">
        <v>238521.74</v>
      </c>
    </row>
    <row r="21" spans="1:15" s="33" customFormat="1" ht="12" customHeight="1">
      <c r="A21" s="21" t="s">
        <v>159</v>
      </c>
      <c r="B21" s="22">
        <v>3</v>
      </c>
      <c r="C21" s="23" t="s">
        <v>160</v>
      </c>
      <c r="D21" s="21">
        <v>20</v>
      </c>
      <c r="E21" s="24" t="s">
        <v>87</v>
      </c>
      <c r="F21" s="25" t="s">
        <v>160</v>
      </c>
      <c r="G21" s="21" t="s">
        <v>159</v>
      </c>
      <c r="H21" s="22">
        <v>3</v>
      </c>
      <c r="I21" s="30">
        <v>250076837</v>
      </c>
      <c r="J21" s="26">
        <v>0.743871</v>
      </c>
      <c r="K21" s="26">
        <v>0.014444</v>
      </c>
      <c r="L21" s="26">
        <v>0.021666</v>
      </c>
      <c r="M21" s="26">
        <v>0</v>
      </c>
      <c r="N21" s="26">
        <v>0.765537</v>
      </c>
      <c r="O21" s="41">
        <v>1914433.63</v>
      </c>
    </row>
    <row r="22" spans="1:15" s="33" customFormat="1" ht="12" customHeight="1">
      <c r="A22" s="21" t="s">
        <v>159</v>
      </c>
      <c r="B22" s="22">
        <v>3</v>
      </c>
      <c r="C22" s="23" t="s">
        <v>160</v>
      </c>
      <c r="D22" s="21">
        <v>87</v>
      </c>
      <c r="E22" s="24" t="s">
        <v>91</v>
      </c>
      <c r="F22" s="25" t="s">
        <v>160</v>
      </c>
      <c r="G22" s="21" t="s">
        <v>159</v>
      </c>
      <c r="H22" s="22">
        <v>3</v>
      </c>
      <c r="I22" s="30">
        <v>138133481</v>
      </c>
      <c r="J22" s="26">
        <v>0.743871</v>
      </c>
      <c r="K22" s="26">
        <v>0.014444</v>
      </c>
      <c r="L22" s="26">
        <v>0.021666</v>
      </c>
      <c r="M22" s="26">
        <v>0</v>
      </c>
      <c r="N22" s="26">
        <v>0.765537</v>
      </c>
      <c r="O22" s="41">
        <v>1057464.32</v>
      </c>
    </row>
    <row r="23" spans="1:15" s="33" customFormat="1" ht="12" customHeight="1">
      <c r="A23" s="34"/>
      <c r="B23" s="35"/>
      <c r="C23" s="36"/>
      <c r="D23" s="34"/>
      <c r="E23" s="37"/>
      <c r="F23" s="67" t="s">
        <v>582</v>
      </c>
      <c r="G23" s="34"/>
      <c r="H23" s="35"/>
      <c r="I23" s="65">
        <f>SUM(I20:I22)</f>
        <v>419367729</v>
      </c>
      <c r="J23" s="39"/>
      <c r="K23" s="39"/>
      <c r="L23" s="39"/>
      <c r="M23" s="39"/>
      <c r="N23" s="39"/>
      <c r="O23" s="66">
        <f>SUM(O20:O22)</f>
        <v>3210419.6900000004</v>
      </c>
    </row>
    <row r="24" spans="1:15" s="33" customFormat="1" ht="12" customHeight="1">
      <c r="A24" s="43" t="s">
        <v>161</v>
      </c>
      <c r="B24" s="44">
        <v>3</v>
      </c>
      <c r="C24" s="45" t="s">
        <v>162</v>
      </c>
      <c r="D24" s="43">
        <v>20</v>
      </c>
      <c r="E24" s="46" t="s">
        <v>87</v>
      </c>
      <c r="F24" s="47" t="s">
        <v>162</v>
      </c>
      <c r="G24" s="43" t="s">
        <v>161</v>
      </c>
      <c r="H24" s="44">
        <v>3</v>
      </c>
      <c r="I24" s="48">
        <v>623826226</v>
      </c>
      <c r="J24" s="49">
        <v>0.622303</v>
      </c>
      <c r="K24" s="49">
        <v>0.02756</v>
      </c>
      <c r="L24" s="49">
        <v>0.049994</v>
      </c>
      <c r="M24" s="49">
        <v>0</v>
      </c>
      <c r="N24" s="49">
        <v>0.672297</v>
      </c>
      <c r="O24" s="50">
        <v>4193971.54</v>
      </c>
    </row>
    <row r="25" spans="1:15" s="33" customFormat="1" ht="12" customHeight="1">
      <c r="A25" s="21" t="s">
        <v>161</v>
      </c>
      <c r="B25" s="22">
        <v>3</v>
      </c>
      <c r="C25" s="23" t="s">
        <v>162</v>
      </c>
      <c r="D25" s="21">
        <v>84</v>
      </c>
      <c r="E25" s="24" t="s">
        <v>152</v>
      </c>
      <c r="F25" s="25" t="s">
        <v>162</v>
      </c>
      <c r="G25" s="21" t="s">
        <v>161</v>
      </c>
      <c r="H25" s="22">
        <v>3</v>
      </c>
      <c r="I25" s="30">
        <v>270166448</v>
      </c>
      <c r="J25" s="26">
        <v>0.622303</v>
      </c>
      <c r="K25" s="26">
        <v>0.02756</v>
      </c>
      <c r="L25" s="26">
        <v>0.049994</v>
      </c>
      <c r="M25" s="26">
        <v>0</v>
      </c>
      <c r="N25" s="26">
        <v>0.672297</v>
      </c>
      <c r="O25" s="41">
        <v>1816323.57</v>
      </c>
    </row>
    <row r="26" spans="1:15" s="33" customFormat="1" ht="12" customHeight="1">
      <c r="A26" s="21" t="s">
        <v>161</v>
      </c>
      <c r="B26" s="22">
        <v>3</v>
      </c>
      <c r="C26" s="23" t="s">
        <v>162</v>
      </c>
      <c r="D26" s="21">
        <v>90</v>
      </c>
      <c r="E26" s="24" t="s">
        <v>117</v>
      </c>
      <c r="F26" s="25" t="s">
        <v>162</v>
      </c>
      <c r="G26" s="21" t="s">
        <v>161</v>
      </c>
      <c r="H26" s="22">
        <v>3</v>
      </c>
      <c r="I26" s="30">
        <v>22512259</v>
      </c>
      <c r="J26" s="26">
        <v>0.622303</v>
      </c>
      <c r="K26" s="26">
        <v>0.02756</v>
      </c>
      <c r="L26" s="26">
        <v>0.049994</v>
      </c>
      <c r="M26" s="26">
        <v>0</v>
      </c>
      <c r="N26" s="26">
        <v>0.672297</v>
      </c>
      <c r="O26" s="41">
        <v>151349.41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SUM(I24:I26)</f>
        <v>916504933</v>
      </c>
      <c r="J27" s="39"/>
      <c r="K27" s="39"/>
      <c r="L27" s="39"/>
      <c r="M27" s="39"/>
      <c r="N27" s="39"/>
      <c r="O27" s="66">
        <f>SUM(O24:O26)</f>
        <v>6161644.5200000005</v>
      </c>
    </row>
    <row r="28" spans="1:15" s="33" customFormat="1" ht="12" customHeight="1">
      <c r="A28" s="21" t="s">
        <v>163</v>
      </c>
      <c r="B28" s="22">
        <v>3</v>
      </c>
      <c r="C28" s="23" t="s">
        <v>164</v>
      </c>
      <c r="D28" s="21">
        <v>5</v>
      </c>
      <c r="E28" s="24" t="s">
        <v>40</v>
      </c>
      <c r="F28" s="25" t="s">
        <v>164</v>
      </c>
      <c r="G28" s="21" t="s">
        <v>163</v>
      </c>
      <c r="H28" s="22">
        <v>3</v>
      </c>
      <c r="I28" s="30">
        <v>13778034</v>
      </c>
      <c r="J28" s="26">
        <v>0.468525</v>
      </c>
      <c r="K28" s="26">
        <v>0.034915</v>
      </c>
      <c r="L28" s="26">
        <v>0.062103000000000005</v>
      </c>
      <c r="M28" s="26">
        <v>0</v>
      </c>
      <c r="N28" s="26">
        <v>0.530628</v>
      </c>
      <c r="O28" s="41">
        <v>73110.09</v>
      </c>
    </row>
    <row r="29" spans="1:15" s="33" customFormat="1" ht="12" customHeight="1">
      <c r="A29" s="21" t="s">
        <v>163</v>
      </c>
      <c r="B29" s="22">
        <v>3</v>
      </c>
      <c r="C29" s="23" t="s">
        <v>164</v>
      </c>
      <c r="D29" s="21">
        <v>21</v>
      </c>
      <c r="E29" s="24" t="s">
        <v>42</v>
      </c>
      <c r="F29" s="25" t="s">
        <v>164</v>
      </c>
      <c r="G29" s="21" t="s">
        <v>163</v>
      </c>
      <c r="H29" s="22">
        <v>3</v>
      </c>
      <c r="I29" s="30">
        <v>661533759</v>
      </c>
      <c r="J29" s="26">
        <v>0.468525</v>
      </c>
      <c r="K29" s="26">
        <v>0.034915</v>
      </c>
      <c r="L29" s="26">
        <v>0.062103000000000005</v>
      </c>
      <c r="M29" s="26">
        <v>0</v>
      </c>
      <c r="N29" s="26">
        <v>0.530628</v>
      </c>
      <c r="O29" s="41">
        <v>3510283.34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675311793</v>
      </c>
      <c r="J30" s="39"/>
      <c r="K30" s="39"/>
      <c r="L30" s="39"/>
      <c r="M30" s="39"/>
      <c r="N30" s="39"/>
      <c r="O30" s="66">
        <f>SUM(O28:O29)</f>
        <v>3583393.4299999997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61"/>
      <c r="J31" s="26"/>
      <c r="K31" s="26"/>
      <c r="L31" s="26"/>
      <c r="M31" s="26"/>
      <c r="N31" s="26"/>
      <c r="O31" s="63"/>
    </row>
    <row r="32" spans="1:15" s="33" customFormat="1" ht="12" customHeight="1">
      <c r="A32" s="34" t="s">
        <v>165</v>
      </c>
      <c r="B32" s="35">
        <v>3</v>
      </c>
      <c r="C32" s="36" t="s">
        <v>166</v>
      </c>
      <c r="D32" s="34">
        <v>21</v>
      </c>
      <c r="E32" s="37" t="s">
        <v>42</v>
      </c>
      <c r="F32" s="38" t="s">
        <v>166</v>
      </c>
      <c r="G32" s="34" t="s">
        <v>165</v>
      </c>
      <c r="H32" s="35">
        <v>3</v>
      </c>
      <c r="I32" s="65">
        <v>1015053782</v>
      </c>
      <c r="J32" s="39">
        <v>0.808225</v>
      </c>
      <c r="K32" s="39">
        <v>0</v>
      </c>
      <c r="L32" s="39">
        <v>0</v>
      </c>
      <c r="M32" s="39">
        <v>0</v>
      </c>
      <c r="N32" s="39">
        <v>0.808225</v>
      </c>
      <c r="O32" s="66">
        <v>8203918.16</v>
      </c>
    </row>
    <row r="33" spans="1:15" s="33" customFormat="1" ht="12" customHeight="1">
      <c r="A33" s="21" t="s">
        <v>167</v>
      </c>
      <c r="B33" s="22">
        <v>3</v>
      </c>
      <c r="C33" s="23" t="s">
        <v>168</v>
      </c>
      <c r="D33" s="21">
        <v>10</v>
      </c>
      <c r="E33" s="24" t="s">
        <v>65</v>
      </c>
      <c r="F33" s="25" t="s">
        <v>168</v>
      </c>
      <c r="G33" s="21" t="s">
        <v>167</v>
      </c>
      <c r="H33" s="22">
        <v>3</v>
      </c>
      <c r="I33" s="30">
        <v>5511063</v>
      </c>
      <c r="J33" s="26">
        <v>0.739642</v>
      </c>
      <c r="K33" s="26">
        <v>0.025106</v>
      </c>
      <c r="L33" s="26">
        <v>0.052723</v>
      </c>
      <c r="M33" s="26">
        <v>0</v>
      </c>
      <c r="N33" s="26">
        <v>0.792365</v>
      </c>
      <c r="O33" s="41">
        <v>43667.79</v>
      </c>
    </row>
    <row r="34" spans="1:15" s="33" customFormat="1" ht="12" customHeight="1">
      <c r="A34" s="21" t="s">
        <v>167</v>
      </c>
      <c r="B34" s="22">
        <v>3</v>
      </c>
      <c r="C34" s="23" t="s">
        <v>168</v>
      </c>
      <c r="D34" s="21">
        <v>21</v>
      </c>
      <c r="E34" s="24" t="s">
        <v>42</v>
      </c>
      <c r="F34" s="25" t="s">
        <v>168</v>
      </c>
      <c r="G34" s="21" t="s">
        <v>167</v>
      </c>
      <c r="H34" s="22">
        <v>3</v>
      </c>
      <c r="I34" s="30">
        <v>396822946</v>
      </c>
      <c r="J34" s="26">
        <v>0.739642</v>
      </c>
      <c r="K34" s="26">
        <v>0.025106</v>
      </c>
      <c r="L34" s="26">
        <v>0.052723</v>
      </c>
      <c r="M34" s="26">
        <v>0</v>
      </c>
      <c r="N34" s="26">
        <v>0.792365</v>
      </c>
      <c r="O34" s="41">
        <v>3144285.7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SUM(I33:I34)</f>
        <v>402334009</v>
      </c>
      <c r="J35" s="39"/>
      <c r="K35" s="39"/>
      <c r="L35" s="39"/>
      <c r="M35" s="39"/>
      <c r="N35" s="39"/>
      <c r="O35" s="66">
        <f>SUM(O33:O34)</f>
        <v>3187953.49</v>
      </c>
    </row>
    <row r="36" spans="1:15" s="33" customFormat="1" ht="12" customHeight="1">
      <c r="A36" s="21" t="s">
        <v>169</v>
      </c>
      <c r="B36" s="22">
        <v>3</v>
      </c>
      <c r="C36" s="23" t="s">
        <v>170</v>
      </c>
      <c r="D36" s="21">
        <v>5</v>
      </c>
      <c r="E36" s="24" t="s">
        <v>40</v>
      </c>
      <c r="F36" s="25" t="s">
        <v>170</v>
      </c>
      <c r="G36" s="21" t="s">
        <v>169</v>
      </c>
      <c r="H36" s="22">
        <v>3</v>
      </c>
      <c r="I36" s="30">
        <v>568234</v>
      </c>
      <c r="J36" s="26">
        <v>0.691229</v>
      </c>
      <c r="K36" s="26">
        <v>0.003676</v>
      </c>
      <c r="L36" s="26">
        <v>0.0061270000000000005</v>
      </c>
      <c r="M36" s="26">
        <v>0</v>
      </c>
      <c r="N36" s="26">
        <v>0.697356</v>
      </c>
      <c r="O36" s="41">
        <v>3962.61</v>
      </c>
    </row>
    <row r="37" spans="1:15" s="33" customFormat="1" ht="12" customHeight="1">
      <c r="A37" s="21" t="s">
        <v>169</v>
      </c>
      <c r="B37" s="22">
        <v>3</v>
      </c>
      <c r="C37" s="23" t="s">
        <v>170</v>
      </c>
      <c r="D37" s="21">
        <v>21</v>
      </c>
      <c r="E37" s="24" t="s">
        <v>42</v>
      </c>
      <c r="F37" s="25" t="s">
        <v>170</v>
      </c>
      <c r="G37" s="21" t="s">
        <v>169</v>
      </c>
      <c r="H37" s="22">
        <v>3</v>
      </c>
      <c r="I37" s="30">
        <v>411495666</v>
      </c>
      <c r="J37" s="26">
        <v>0.691229</v>
      </c>
      <c r="K37" s="26">
        <v>0.003676</v>
      </c>
      <c r="L37" s="26">
        <v>0.0061270000000000005</v>
      </c>
      <c r="M37" s="26">
        <v>0</v>
      </c>
      <c r="N37" s="26">
        <v>0.697356</v>
      </c>
      <c r="O37" s="41">
        <v>2869590.1</v>
      </c>
    </row>
    <row r="38" spans="1:15" s="33" customFormat="1" ht="12" customHeight="1">
      <c r="A38" s="21" t="s">
        <v>169</v>
      </c>
      <c r="B38" s="22">
        <v>3</v>
      </c>
      <c r="C38" s="23" t="s">
        <v>170</v>
      </c>
      <c r="D38" s="21">
        <v>58</v>
      </c>
      <c r="E38" s="24" t="s">
        <v>44</v>
      </c>
      <c r="F38" s="25" t="s">
        <v>170</v>
      </c>
      <c r="G38" s="21" t="s">
        <v>169</v>
      </c>
      <c r="H38" s="22">
        <v>3</v>
      </c>
      <c r="I38" s="30">
        <v>121920</v>
      </c>
      <c r="J38" s="26">
        <v>0.6912</v>
      </c>
      <c r="K38" s="26">
        <v>0.0037</v>
      </c>
      <c r="L38" s="26">
        <v>0.006200000000000001</v>
      </c>
      <c r="M38" s="26">
        <v>0</v>
      </c>
      <c r="N38" s="26">
        <v>0.6974</v>
      </c>
      <c r="O38" s="41">
        <v>850.27</v>
      </c>
    </row>
    <row r="39" spans="1:15" s="33" customFormat="1" ht="12" customHeight="1">
      <c r="A39" s="34"/>
      <c r="B39" s="35"/>
      <c r="C39" s="36"/>
      <c r="D39" s="34"/>
      <c r="E39" s="37"/>
      <c r="F39" s="64" t="s">
        <v>582</v>
      </c>
      <c r="G39" s="34"/>
      <c r="H39" s="35"/>
      <c r="I39" s="65">
        <f>SUM(I36:I38)</f>
        <v>412185820</v>
      </c>
      <c r="J39" s="39"/>
      <c r="K39" s="39"/>
      <c r="L39" s="39"/>
      <c r="M39" s="39"/>
      <c r="N39" s="39"/>
      <c r="O39" s="66">
        <f>SUM(O36:O38)</f>
        <v>2874402.98</v>
      </c>
    </row>
    <row r="40" spans="1:15" s="33" customFormat="1" ht="12" customHeight="1">
      <c r="A40" s="21" t="s">
        <v>171</v>
      </c>
      <c r="B40" s="22">
        <v>3</v>
      </c>
      <c r="C40" s="23" t="s">
        <v>172</v>
      </c>
      <c r="D40" s="21">
        <v>21</v>
      </c>
      <c r="E40" s="24" t="s">
        <v>42</v>
      </c>
      <c r="F40" s="25" t="s">
        <v>172</v>
      </c>
      <c r="G40" s="21" t="s">
        <v>171</v>
      </c>
      <c r="H40" s="22">
        <v>3</v>
      </c>
      <c r="I40" s="30">
        <v>336078322</v>
      </c>
      <c r="J40" s="26">
        <v>0.587811</v>
      </c>
      <c r="K40" s="26">
        <v>0.110697</v>
      </c>
      <c r="L40" s="26">
        <v>0.110697</v>
      </c>
      <c r="M40" s="26">
        <v>0</v>
      </c>
      <c r="N40" s="26">
        <v>0.698508</v>
      </c>
      <c r="O40" s="41">
        <v>2347534.08</v>
      </c>
    </row>
    <row r="41" spans="1:15" s="33" customFormat="1" ht="12" customHeight="1">
      <c r="A41" s="21" t="s">
        <v>171</v>
      </c>
      <c r="B41" s="22">
        <v>3</v>
      </c>
      <c r="C41" s="23" t="s">
        <v>172</v>
      </c>
      <c r="D41" s="21">
        <v>56</v>
      </c>
      <c r="E41" s="24" t="s">
        <v>173</v>
      </c>
      <c r="F41" s="25" t="s">
        <v>172</v>
      </c>
      <c r="G41" s="21" t="s">
        <v>171</v>
      </c>
      <c r="H41" s="22">
        <v>3</v>
      </c>
      <c r="I41" s="30">
        <v>56102208</v>
      </c>
      <c r="J41" s="26">
        <v>0.587811</v>
      </c>
      <c r="K41" s="26">
        <v>0.110697</v>
      </c>
      <c r="L41" s="26">
        <v>0.110697</v>
      </c>
      <c r="M41" s="26">
        <v>0</v>
      </c>
      <c r="N41" s="26">
        <v>0.698508</v>
      </c>
      <c r="O41" s="41">
        <v>391878.63</v>
      </c>
    </row>
    <row r="42" spans="1:15" s="33" customFormat="1" ht="12" customHeight="1">
      <c r="A42" s="21" t="s">
        <v>171</v>
      </c>
      <c r="B42" s="22">
        <v>3</v>
      </c>
      <c r="C42" s="23" t="s">
        <v>172</v>
      </c>
      <c r="D42" s="21">
        <v>57</v>
      </c>
      <c r="E42" s="24" t="s">
        <v>43</v>
      </c>
      <c r="F42" s="25" t="s">
        <v>172</v>
      </c>
      <c r="G42" s="21" t="s">
        <v>171</v>
      </c>
      <c r="H42" s="22">
        <v>3</v>
      </c>
      <c r="I42" s="30">
        <v>64067035</v>
      </c>
      <c r="J42" s="26">
        <v>0.587811</v>
      </c>
      <c r="K42" s="26">
        <v>0.110697</v>
      </c>
      <c r="L42" s="26">
        <v>0.110697</v>
      </c>
      <c r="M42" s="26">
        <v>0</v>
      </c>
      <c r="N42" s="26">
        <v>0.698508</v>
      </c>
      <c r="O42" s="41">
        <v>447514.29</v>
      </c>
    </row>
    <row r="43" spans="1:15" s="33" customFormat="1" ht="12" customHeight="1">
      <c r="A43" s="34"/>
      <c r="B43" s="35"/>
      <c r="C43" s="36"/>
      <c r="D43" s="34"/>
      <c r="E43" s="37"/>
      <c r="F43" s="64" t="s">
        <v>582</v>
      </c>
      <c r="G43" s="34"/>
      <c r="H43" s="35"/>
      <c r="I43" s="65">
        <f>SUM(I40:I42)</f>
        <v>456247565</v>
      </c>
      <c r="J43" s="39"/>
      <c r="K43" s="39"/>
      <c r="L43" s="39"/>
      <c r="M43" s="39"/>
      <c r="N43" s="39"/>
      <c r="O43" s="66">
        <f>SUM(O40:O42)</f>
        <v>3186927</v>
      </c>
    </row>
    <row r="44" spans="1:15" s="33" customFormat="1" ht="12" customHeight="1">
      <c r="A44" s="21" t="s">
        <v>174</v>
      </c>
      <c r="B44" s="22">
        <v>3</v>
      </c>
      <c r="C44" s="23" t="s">
        <v>175</v>
      </c>
      <c r="D44" s="21">
        <v>21</v>
      </c>
      <c r="E44" s="24" t="s">
        <v>42</v>
      </c>
      <c r="F44" s="25" t="s">
        <v>175</v>
      </c>
      <c r="G44" s="21" t="s">
        <v>174</v>
      </c>
      <c r="H44" s="22">
        <v>3</v>
      </c>
      <c r="I44" s="30">
        <v>525161925</v>
      </c>
      <c r="J44" s="26">
        <v>0.625789</v>
      </c>
      <c r="K44" s="26">
        <v>0.056809</v>
      </c>
      <c r="L44" s="26">
        <v>0.056809</v>
      </c>
      <c r="M44" s="26">
        <v>0</v>
      </c>
      <c r="N44" s="26">
        <v>0.682598</v>
      </c>
      <c r="O44" s="41">
        <v>3584744.65</v>
      </c>
    </row>
    <row r="45" spans="1:15" s="33" customFormat="1" ht="12" customHeight="1">
      <c r="A45" s="21" t="s">
        <v>174</v>
      </c>
      <c r="B45" s="22">
        <v>3</v>
      </c>
      <c r="C45" s="23" t="s">
        <v>175</v>
      </c>
      <c r="D45" s="21">
        <v>24</v>
      </c>
      <c r="E45" s="24" t="s">
        <v>71</v>
      </c>
      <c r="F45" s="25" t="s">
        <v>175</v>
      </c>
      <c r="G45" s="21" t="s">
        <v>174</v>
      </c>
      <c r="H45" s="22">
        <v>3</v>
      </c>
      <c r="I45" s="30">
        <v>8259963</v>
      </c>
      <c r="J45" s="26">
        <v>0.625789</v>
      </c>
      <c r="K45" s="26">
        <v>0.056809</v>
      </c>
      <c r="L45" s="26">
        <v>0.056809</v>
      </c>
      <c r="M45" s="26">
        <v>0</v>
      </c>
      <c r="N45" s="26">
        <v>0.682598</v>
      </c>
      <c r="O45" s="41">
        <v>56382.47</v>
      </c>
    </row>
    <row r="46" spans="1:15" s="33" customFormat="1" ht="12" customHeight="1">
      <c r="A46" s="34"/>
      <c r="B46" s="35"/>
      <c r="C46" s="36"/>
      <c r="D46" s="34"/>
      <c r="E46" s="37"/>
      <c r="F46" s="64" t="s">
        <v>582</v>
      </c>
      <c r="G46" s="34"/>
      <c r="H46" s="35"/>
      <c r="I46" s="65">
        <f>SUM(I44:I45)</f>
        <v>533421888</v>
      </c>
      <c r="J46" s="39"/>
      <c r="K46" s="39"/>
      <c r="L46" s="39"/>
      <c r="M46" s="39"/>
      <c r="N46" s="39"/>
      <c r="O46" s="66">
        <f>SUM(O44:O45)</f>
        <v>3641127.12</v>
      </c>
    </row>
    <row r="47" spans="1:15" s="33" customFormat="1" ht="12" customHeight="1">
      <c r="A47" s="21"/>
      <c r="B47" s="22"/>
      <c r="C47" s="23"/>
      <c r="D47" s="21"/>
      <c r="E47" s="24"/>
      <c r="F47" s="53"/>
      <c r="G47" s="21"/>
      <c r="H47" s="22"/>
      <c r="I47" s="61"/>
      <c r="J47" s="26"/>
      <c r="K47" s="26"/>
      <c r="L47" s="26"/>
      <c r="M47" s="26"/>
      <c r="N47" s="26"/>
      <c r="O47" s="63"/>
    </row>
    <row r="48" spans="1:15" s="33" customFormat="1" ht="12" customHeight="1">
      <c r="A48" s="34" t="s">
        <v>176</v>
      </c>
      <c r="B48" s="35">
        <v>3</v>
      </c>
      <c r="C48" s="36" t="s">
        <v>177</v>
      </c>
      <c r="D48" s="34">
        <v>22</v>
      </c>
      <c r="E48" s="37" t="s">
        <v>178</v>
      </c>
      <c r="F48" s="38" t="s">
        <v>177</v>
      </c>
      <c r="G48" s="34" t="s">
        <v>176</v>
      </c>
      <c r="H48" s="35">
        <v>3</v>
      </c>
      <c r="I48" s="65">
        <v>987295697</v>
      </c>
      <c r="J48" s="39">
        <v>1.050856</v>
      </c>
      <c r="K48" s="39">
        <v>0</v>
      </c>
      <c r="L48" s="39">
        <v>0.014983</v>
      </c>
      <c r="M48" s="39">
        <v>0</v>
      </c>
      <c r="N48" s="39">
        <v>1.065839</v>
      </c>
      <c r="O48" s="66">
        <v>10522983.92</v>
      </c>
    </row>
    <row r="49" spans="1:15" s="33" customFormat="1" ht="12" customHeight="1">
      <c r="A49" s="21" t="s">
        <v>179</v>
      </c>
      <c r="B49" s="22">
        <v>3</v>
      </c>
      <c r="C49" s="23" t="s">
        <v>180</v>
      </c>
      <c r="D49" s="21">
        <v>22</v>
      </c>
      <c r="E49" s="24" t="s">
        <v>178</v>
      </c>
      <c r="F49" s="25" t="s">
        <v>180</v>
      </c>
      <c r="G49" s="21" t="s">
        <v>179</v>
      </c>
      <c r="H49" s="22">
        <v>3</v>
      </c>
      <c r="I49" s="30">
        <v>400170081</v>
      </c>
      <c r="J49" s="26">
        <v>0.912875</v>
      </c>
      <c r="K49" s="26">
        <v>0.065259</v>
      </c>
      <c r="L49" s="26">
        <v>0.065259</v>
      </c>
      <c r="M49" s="26">
        <v>0</v>
      </c>
      <c r="N49" s="26">
        <v>0.978134</v>
      </c>
      <c r="O49" s="41">
        <v>3914199.73</v>
      </c>
    </row>
    <row r="50" spans="1:15" s="33" customFormat="1" ht="12" customHeight="1">
      <c r="A50" s="21" t="s">
        <v>179</v>
      </c>
      <c r="B50" s="22">
        <v>3</v>
      </c>
      <c r="C50" s="23" t="s">
        <v>180</v>
      </c>
      <c r="D50" s="21">
        <v>87</v>
      </c>
      <c r="E50" s="24" t="s">
        <v>91</v>
      </c>
      <c r="F50" s="25" t="s">
        <v>180</v>
      </c>
      <c r="G50" s="21" t="s">
        <v>179</v>
      </c>
      <c r="H50" s="22">
        <v>3</v>
      </c>
      <c r="I50" s="30">
        <v>2272324</v>
      </c>
      <c r="J50" s="26">
        <v>0.912875</v>
      </c>
      <c r="K50" s="26">
        <v>0.065259</v>
      </c>
      <c r="L50" s="26">
        <v>0.065259</v>
      </c>
      <c r="M50" s="26">
        <v>0</v>
      </c>
      <c r="N50" s="26">
        <v>0.978134</v>
      </c>
      <c r="O50" s="41">
        <v>22226.39</v>
      </c>
    </row>
    <row r="51" spans="1:15" s="33" customFormat="1" ht="12" customHeight="1">
      <c r="A51" s="34"/>
      <c r="B51" s="35"/>
      <c r="C51" s="36"/>
      <c r="D51" s="34"/>
      <c r="E51" s="37"/>
      <c r="F51" s="64" t="s">
        <v>582</v>
      </c>
      <c r="G51" s="34"/>
      <c r="H51" s="35"/>
      <c r="I51" s="65">
        <f>SUM(I49:I50)</f>
        <v>402442405</v>
      </c>
      <c r="J51" s="39"/>
      <c r="K51" s="39"/>
      <c r="L51" s="39"/>
      <c r="M51" s="39"/>
      <c r="N51" s="39"/>
      <c r="O51" s="95">
        <f>SUM(O49:O50)</f>
        <v>3936426.12</v>
      </c>
    </row>
    <row r="52" ht="12.75">
      <c r="A52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" footer="0.25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14062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8515625" style="3" customWidth="1"/>
    <col min="8" max="8" width="2.421875" style="4" customWidth="1"/>
    <col min="9" max="9" width="13.421875" style="31" bestFit="1" customWidth="1"/>
    <col min="10" max="10" width="8.57421875" style="2" bestFit="1" customWidth="1"/>
    <col min="11" max="11" width="10.281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181</v>
      </c>
      <c r="B4" s="22">
        <v>3</v>
      </c>
      <c r="C4" s="23" t="s">
        <v>182</v>
      </c>
      <c r="D4" s="21">
        <v>23</v>
      </c>
      <c r="E4" s="24" t="s">
        <v>58</v>
      </c>
      <c r="F4" s="25" t="s">
        <v>182</v>
      </c>
      <c r="G4" s="21" t="s">
        <v>181</v>
      </c>
      <c r="H4" s="22">
        <v>3</v>
      </c>
      <c r="I4" s="30">
        <v>531450325</v>
      </c>
      <c r="J4" s="26">
        <v>1.0203</v>
      </c>
      <c r="K4" s="26">
        <v>0.0297</v>
      </c>
      <c r="L4" s="26">
        <v>0.0297</v>
      </c>
      <c r="M4" s="26">
        <v>0</v>
      </c>
      <c r="N4" s="26">
        <v>1.05</v>
      </c>
      <c r="O4" s="96">
        <v>5580243.08</v>
      </c>
    </row>
    <row r="5" spans="1:15" s="33" customFormat="1" ht="12" customHeight="1">
      <c r="A5" s="21" t="s">
        <v>181</v>
      </c>
      <c r="B5" s="22">
        <v>3</v>
      </c>
      <c r="C5" s="23" t="s">
        <v>182</v>
      </c>
      <c r="D5" s="21">
        <v>81</v>
      </c>
      <c r="E5" s="24" t="s">
        <v>55</v>
      </c>
      <c r="F5" s="25" t="s">
        <v>182</v>
      </c>
      <c r="G5" s="21" t="s">
        <v>181</v>
      </c>
      <c r="H5" s="22">
        <v>3</v>
      </c>
      <c r="I5" s="30">
        <v>11786413</v>
      </c>
      <c r="J5" s="26">
        <v>1.0203</v>
      </c>
      <c r="K5" s="26">
        <v>0.0297</v>
      </c>
      <c r="L5" s="26">
        <v>0.0297</v>
      </c>
      <c r="M5" s="26">
        <v>0</v>
      </c>
      <c r="N5" s="26">
        <v>1.05</v>
      </c>
      <c r="O5" s="41">
        <v>123757.62</v>
      </c>
    </row>
    <row r="6" spans="1:15" s="33" customFormat="1" ht="12" customHeight="1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543236738</v>
      </c>
      <c r="J6" s="39"/>
      <c r="K6" s="39"/>
      <c r="L6" s="39"/>
      <c r="M6" s="39"/>
      <c r="N6" s="39"/>
      <c r="O6" s="66">
        <f>SUM(O4:O5)</f>
        <v>5704000.7</v>
      </c>
    </row>
    <row r="7" spans="1:15" s="33" customFormat="1" ht="12" customHeight="1">
      <c r="A7" s="21" t="s">
        <v>200</v>
      </c>
      <c r="B7" s="22">
        <v>3</v>
      </c>
      <c r="C7" s="23" t="s">
        <v>201</v>
      </c>
      <c r="D7" s="21">
        <v>23</v>
      </c>
      <c r="E7" s="24" t="s">
        <v>58</v>
      </c>
      <c r="F7" s="25" t="s">
        <v>201</v>
      </c>
      <c r="G7" s="21" t="s">
        <v>200</v>
      </c>
      <c r="H7" s="22">
        <v>3</v>
      </c>
      <c r="I7" s="30">
        <v>240835903</v>
      </c>
      <c r="J7" s="26">
        <v>0.799653</v>
      </c>
      <c r="K7" s="26">
        <v>0.096193</v>
      </c>
      <c r="L7" s="26">
        <v>0.14638</v>
      </c>
      <c r="M7" s="26">
        <v>0</v>
      </c>
      <c r="N7" s="26">
        <v>0.946033</v>
      </c>
      <c r="O7" s="41">
        <v>2278392.56</v>
      </c>
    </row>
    <row r="8" spans="1:15" s="33" customFormat="1" ht="12" customHeight="1">
      <c r="A8" s="21" t="s">
        <v>200</v>
      </c>
      <c r="B8" s="22">
        <v>3</v>
      </c>
      <c r="C8" s="23" t="s">
        <v>201</v>
      </c>
      <c r="D8" s="21">
        <v>83</v>
      </c>
      <c r="E8" s="24" t="s">
        <v>202</v>
      </c>
      <c r="F8" s="25" t="s">
        <v>201</v>
      </c>
      <c r="G8" s="21" t="s">
        <v>200</v>
      </c>
      <c r="H8" s="22">
        <v>3</v>
      </c>
      <c r="I8" s="30">
        <v>758698</v>
      </c>
      <c r="J8" s="26">
        <v>0.799653</v>
      </c>
      <c r="K8" s="26">
        <v>0.096193</v>
      </c>
      <c r="L8" s="26">
        <v>0.14638</v>
      </c>
      <c r="M8" s="26">
        <v>0</v>
      </c>
      <c r="N8" s="26">
        <v>0.946033</v>
      </c>
      <c r="O8" s="41">
        <v>7177.55</v>
      </c>
    </row>
    <row r="9" spans="1:15" s="33" customFormat="1" ht="12" customHeight="1">
      <c r="A9" s="34"/>
      <c r="B9" s="35"/>
      <c r="C9" s="36"/>
      <c r="D9" s="34"/>
      <c r="E9" s="37"/>
      <c r="F9" s="64" t="s">
        <v>582</v>
      </c>
      <c r="G9" s="34"/>
      <c r="H9" s="35"/>
      <c r="I9" s="65">
        <f>SUM(I7:I8)</f>
        <v>241594601</v>
      </c>
      <c r="J9" s="39"/>
      <c r="K9" s="39"/>
      <c r="L9" s="39"/>
      <c r="M9" s="39"/>
      <c r="N9" s="39"/>
      <c r="O9" s="66">
        <f>SUM(O7:O8)</f>
        <v>2285570.11</v>
      </c>
    </row>
    <row r="10" spans="1:15" s="33" customFormat="1" ht="12" customHeight="1">
      <c r="A10" s="21" t="s">
        <v>203</v>
      </c>
      <c r="B10" s="22">
        <v>3</v>
      </c>
      <c r="C10" s="23" t="s">
        <v>204</v>
      </c>
      <c r="D10" s="21">
        <v>24</v>
      </c>
      <c r="E10" s="24" t="s">
        <v>71</v>
      </c>
      <c r="F10" s="25" t="s">
        <v>204</v>
      </c>
      <c r="G10" s="21" t="s">
        <v>203</v>
      </c>
      <c r="H10" s="22">
        <v>3</v>
      </c>
      <c r="I10" s="30">
        <v>1037434752</v>
      </c>
      <c r="J10" s="26">
        <v>1.05</v>
      </c>
      <c r="K10" s="26">
        <v>0</v>
      </c>
      <c r="L10" s="26">
        <v>0</v>
      </c>
      <c r="M10" s="26">
        <v>0</v>
      </c>
      <c r="N10" s="26">
        <v>1.05</v>
      </c>
      <c r="O10" s="41">
        <v>10893082.52</v>
      </c>
    </row>
    <row r="11" spans="1:15" s="33" customFormat="1" ht="12" customHeight="1">
      <c r="A11" s="21" t="s">
        <v>203</v>
      </c>
      <c r="B11" s="22">
        <v>3</v>
      </c>
      <c r="C11" s="23" t="s">
        <v>204</v>
      </c>
      <c r="D11" s="21">
        <v>37</v>
      </c>
      <c r="E11" s="24" t="s">
        <v>205</v>
      </c>
      <c r="F11" s="25" t="s">
        <v>204</v>
      </c>
      <c r="G11" s="21" t="s">
        <v>203</v>
      </c>
      <c r="H11" s="22">
        <v>3</v>
      </c>
      <c r="I11" s="30">
        <v>41509626</v>
      </c>
      <c r="J11" s="26">
        <v>1.05</v>
      </c>
      <c r="K11" s="26">
        <v>0</v>
      </c>
      <c r="L11" s="26">
        <v>0</v>
      </c>
      <c r="M11" s="26">
        <v>0</v>
      </c>
      <c r="N11" s="26">
        <v>1.05</v>
      </c>
      <c r="O11" s="41">
        <v>435851.59</v>
      </c>
    </row>
    <row r="12" spans="1:15" s="33" customFormat="1" ht="12" customHeight="1">
      <c r="A12" s="34"/>
      <c r="B12" s="35"/>
      <c r="C12" s="36"/>
      <c r="D12" s="34"/>
      <c r="E12" s="37"/>
      <c r="F12" s="64" t="s">
        <v>582</v>
      </c>
      <c r="G12" s="34"/>
      <c r="H12" s="35"/>
      <c r="I12" s="65">
        <f>SUM(I10:I11)</f>
        <v>1078944378</v>
      </c>
      <c r="J12" s="39"/>
      <c r="K12" s="39"/>
      <c r="L12" s="39"/>
      <c r="M12" s="39"/>
      <c r="N12" s="39"/>
      <c r="O12" s="66">
        <f>SUM(O10:O11)</f>
        <v>11328934.11</v>
      </c>
    </row>
    <row r="13" spans="1:15" s="33" customFormat="1" ht="12" customHeight="1">
      <c r="A13" s="21" t="s">
        <v>206</v>
      </c>
      <c r="B13" s="22">
        <v>3</v>
      </c>
      <c r="C13" s="23" t="s">
        <v>207</v>
      </c>
      <c r="D13" s="21">
        <v>24</v>
      </c>
      <c r="E13" s="24" t="s">
        <v>71</v>
      </c>
      <c r="F13" s="25" t="s">
        <v>207</v>
      </c>
      <c r="G13" s="21" t="s">
        <v>206</v>
      </c>
      <c r="H13" s="22">
        <v>3</v>
      </c>
      <c r="I13" s="30">
        <v>303790303</v>
      </c>
      <c r="J13" s="26">
        <v>0.896483</v>
      </c>
      <c r="K13" s="26">
        <v>0</v>
      </c>
      <c r="L13" s="26">
        <v>0</v>
      </c>
      <c r="M13" s="26">
        <v>0</v>
      </c>
      <c r="N13" s="26">
        <v>0.896483</v>
      </c>
      <c r="O13" s="41">
        <v>2723432.02</v>
      </c>
    </row>
    <row r="14" spans="1:15" s="33" customFormat="1" ht="12" customHeight="1">
      <c r="A14" s="21" t="s">
        <v>206</v>
      </c>
      <c r="B14" s="22">
        <v>3</v>
      </c>
      <c r="C14" s="23" t="s">
        <v>207</v>
      </c>
      <c r="D14" s="21">
        <v>69</v>
      </c>
      <c r="E14" s="24" t="s">
        <v>68</v>
      </c>
      <c r="F14" s="25" t="s">
        <v>207</v>
      </c>
      <c r="G14" s="21" t="s">
        <v>206</v>
      </c>
      <c r="H14" s="22">
        <v>3</v>
      </c>
      <c r="I14" s="30">
        <v>34229108</v>
      </c>
      <c r="J14" s="26">
        <v>0.896483</v>
      </c>
      <c r="K14" s="26">
        <v>0</v>
      </c>
      <c r="L14" s="26">
        <v>0</v>
      </c>
      <c r="M14" s="26">
        <v>0</v>
      </c>
      <c r="N14" s="26">
        <v>0.896483</v>
      </c>
      <c r="O14" s="41">
        <v>306858.58</v>
      </c>
    </row>
    <row r="15" spans="1:15" s="33" customFormat="1" ht="12" customHeight="1">
      <c r="A15" s="34"/>
      <c r="B15" s="35"/>
      <c r="C15" s="36"/>
      <c r="D15" s="34"/>
      <c r="E15" s="37"/>
      <c r="F15" s="67" t="s">
        <v>582</v>
      </c>
      <c r="G15" s="34"/>
      <c r="H15" s="35"/>
      <c r="I15" s="65">
        <f>SUM(I13:I14)</f>
        <v>338019411</v>
      </c>
      <c r="J15" s="39"/>
      <c r="K15" s="39"/>
      <c r="L15" s="39"/>
      <c r="M15" s="39"/>
      <c r="N15" s="39"/>
      <c r="O15" s="66">
        <f>SUM(O13:O14)</f>
        <v>3030290.6</v>
      </c>
    </row>
    <row r="16" spans="1:15" s="33" customFormat="1" ht="12" customHeight="1">
      <c r="A16" s="43" t="s">
        <v>208</v>
      </c>
      <c r="B16" s="44">
        <v>3</v>
      </c>
      <c r="C16" s="45" t="s">
        <v>209</v>
      </c>
      <c r="D16" s="43">
        <v>21</v>
      </c>
      <c r="E16" s="46" t="s">
        <v>42</v>
      </c>
      <c r="F16" s="47" t="s">
        <v>209</v>
      </c>
      <c r="G16" s="43" t="s">
        <v>208</v>
      </c>
      <c r="H16" s="44">
        <v>3</v>
      </c>
      <c r="I16" s="48">
        <v>10229622</v>
      </c>
      <c r="J16" s="49">
        <v>1.03</v>
      </c>
      <c r="K16" s="49">
        <v>0.02</v>
      </c>
      <c r="L16" s="49">
        <v>0.02</v>
      </c>
      <c r="M16" s="49">
        <v>0</v>
      </c>
      <c r="N16" s="49">
        <v>1.05</v>
      </c>
      <c r="O16" s="50">
        <v>107411.04</v>
      </c>
    </row>
    <row r="17" spans="1:15" s="33" customFormat="1" ht="12" customHeight="1">
      <c r="A17" s="21" t="s">
        <v>208</v>
      </c>
      <c r="B17" s="22">
        <v>3</v>
      </c>
      <c r="C17" s="23" t="s">
        <v>209</v>
      </c>
      <c r="D17" s="21">
        <v>24</v>
      </c>
      <c r="E17" s="24" t="s">
        <v>71</v>
      </c>
      <c r="F17" s="25" t="s">
        <v>209</v>
      </c>
      <c r="G17" s="21" t="s">
        <v>208</v>
      </c>
      <c r="H17" s="22">
        <v>3</v>
      </c>
      <c r="I17" s="30">
        <v>819336440</v>
      </c>
      <c r="J17" s="26">
        <v>1.03</v>
      </c>
      <c r="K17" s="26">
        <v>0.02</v>
      </c>
      <c r="L17" s="26">
        <v>0.02</v>
      </c>
      <c r="M17" s="26">
        <v>0</v>
      </c>
      <c r="N17" s="26">
        <v>1.05</v>
      </c>
      <c r="O17" s="41">
        <v>8603044.42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829566062</v>
      </c>
      <c r="J18" s="39"/>
      <c r="K18" s="39"/>
      <c r="L18" s="39"/>
      <c r="M18" s="39"/>
      <c r="N18" s="39"/>
      <c r="O18" s="66">
        <f>SUM(O16:O17)</f>
        <v>8710455.459999999</v>
      </c>
    </row>
    <row r="19" spans="1:15" s="33" customFormat="1" ht="12" customHeight="1">
      <c r="A19" s="21" t="s">
        <v>210</v>
      </c>
      <c r="B19" s="22">
        <v>3</v>
      </c>
      <c r="C19" s="23" t="s">
        <v>211</v>
      </c>
      <c r="D19" s="21">
        <v>21</v>
      </c>
      <c r="E19" s="24" t="s">
        <v>42</v>
      </c>
      <c r="F19" s="25" t="s">
        <v>211</v>
      </c>
      <c r="G19" s="21" t="s">
        <v>210</v>
      </c>
      <c r="H19" s="22">
        <v>3</v>
      </c>
      <c r="I19" s="30">
        <v>101707552</v>
      </c>
      <c r="J19" s="26">
        <v>0.961181</v>
      </c>
      <c r="K19" s="26">
        <v>0.017339</v>
      </c>
      <c r="L19" s="26">
        <v>0.017339</v>
      </c>
      <c r="M19" s="26">
        <v>0</v>
      </c>
      <c r="N19" s="26">
        <v>0.97852</v>
      </c>
      <c r="O19" s="41">
        <v>995228.61</v>
      </c>
    </row>
    <row r="20" spans="1:15" s="33" customFormat="1" ht="12" customHeight="1">
      <c r="A20" s="21" t="s">
        <v>210</v>
      </c>
      <c r="B20" s="22">
        <v>3</v>
      </c>
      <c r="C20" s="23" t="s">
        <v>211</v>
      </c>
      <c r="D20" s="21">
        <v>24</v>
      </c>
      <c r="E20" s="24" t="s">
        <v>71</v>
      </c>
      <c r="F20" s="25" t="s">
        <v>211</v>
      </c>
      <c r="G20" s="21" t="s">
        <v>210</v>
      </c>
      <c r="H20" s="22">
        <v>3</v>
      </c>
      <c r="I20" s="30">
        <v>663901603</v>
      </c>
      <c r="J20" s="26">
        <v>0.961181</v>
      </c>
      <c r="K20" s="26">
        <v>0.017339</v>
      </c>
      <c r="L20" s="26">
        <v>0.017339</v>
      </c>
      <c r="M20" s="26">
        <v>0</v>
      </c>
      <c r="N20" s="26">
        <v>0.97852</v>
      </c>
      <c r="O20" s="41">
        <v>6496418.95</v>
      </c>
    </row>
    <row r="21" spans="1:15" s="33" customFormat="1" ht="12" customHeight="1">
      <c r="A21" s="21" t="s">
        <v>210</v>
      </c>
      <c r="B21" s="22">
        <v>3</v>
      </c>
      <c r="C21" s="23" t="s">
        <v>211</v>
      </c>
      <c r="D21" s="21">
        <v>56</v>
      </c>
      <c r="E21" s="24" t="s">
        <v>173</v>
      </c>
      <c r="F21" s="25" t="s">
        <v>211</v>
      </c>
      <c r="G21" s="21" t="s">
        <v>210</v>
      </c>
      <c r="H21" s="22">
        <v>3</v>
      </c>
      <c r="I21" s="30">
        <v>107916290</v>
      </c>
      <c r="J21" s="26">
        <v>0.961181</v>
      </c>
      <c r="K21" s="26">
        <v>0.017339</v>
      </c>
      <c r="L21" s="26">
        <v>0.017339</v>
      </c>
      <c r="M21" s="26">
        <v>0</v>
      </c>
      <c r="N21" s="26">
        <v>0.97852</v>
      </c>
      <c r="O21" s="41">
        <v>1055982.63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873525445</v>
      </c>
      <c r="J22" s="39"/>
      <c r="K22" s="39"/>
      <c r="L22" s="39"/>
      <c r="M22" s="39"/>
      <c r="N22" s="39"/>
      <c r="O22" s="66">
        <f>SUM(O19:O21)</f>
        <v>8547630.190000001</v>
      </c>
    </row>
    <row r="23" spans="1:15" s="33" customFormat="1" ht="12" customHeight="1">
      <c r="A23" s="21" t="s">
        <v>212</v>
      </c>
      <c r="B23" s="22">
        <v>3</v>
      </c>
      <c r="C23" s="23" t="s">
        <v>213</v>
      </c>
      <c r="D23" s="21">
        <v>10</v>
      </c>
      <c r="E23" s="24" t="s">
        <v>65</v>
      </c>
      <c r="F23" s="25" t="s">
        <v>213</v>
      </c>
      <c r="G23" s="21" t="s">
        <v>212</v>
      </c>
      <c r="H23" s="22">
        <v>3</v>
      </c>
      <c r="I23" s="30">
        <v>86618416</v>
      </c>
      <c r="J23" s="26">
        <v>0.731652</v>
      </c>
      <c r="K23" s="26">
        <v>0.092651</v>
      </c>
      <c r="L23" s="26">
        <v>0.092651</v>
      </c>
      <c r="M23" s="26">
        <v>0</v>
      </c>
      <c r="N23" s="26">
        <v>0.824303</v>
      </c>
      <c r="O23" s="41">
        <v>713999.26</v>
      </c>
    </row>
    <row r="24" spans="1:15" s="33" customFormat="1" ht="12" customHeight="1">
      <c r="A24" s="21" t="s">
        <v>212</v>
      </c>
      <c r="B24" s="22">
        <v>3</v>
      </c>
      <c r="C24" s="23" t="s">
        <v>213</v>
      </c>
      <c r="D24" s="21">
        <v>21</v>
      </c>
      <c r="E24" s="24" t="s">
        <v>42</v>
      </c>
      <c r="F24" s="25" t="s">
        <v>213</v>
      </c>
      <c r="G24" s="21" t="s">
        <v>212</v>
      </c>
      <c r="H24" s="22">
        <v>3</v>
      </c>
      <c r="I24" s="30">
        <v>69748502</v>
      </c>
      <c r="J24" s="26">
        <v>0.731652</v>
      </c>
      <c r="K24" s="26">
        <v>0.092651</v>
      </c>
      <c r="L24" s="26">
        <v>0.092651</v>
      </c>
      <c r="M24" s="26">
        <v>0</v>
      </c>
      <c r="N24" s="26">
        <v>0.824303</v>
      </c>
      <c r="O24" s="41">
        <v>574939.09</v>
      </c>
    </row>
    <row r="25" spans="1:15" s="33" customFormat="1" ht="12" customHeight="1">
      <c r="A25" s="21" t="s">
        <v>212</v>
      </c>
      <c r="B25" s="22">
        <v>3</v>
      </c>
      <c r="C25" s="23" t="s">
        <v>213</v>
      </c>
      <c r="D25" s="21">
        <v>24</v>
      </c>
      <c r="E25" s="24" t="s">
        <v>71</v>
      </c>
      <c r="F25" s="25" t="s">
        <v>213</v>
      </c>
      <c r="G25" s="21" t="s">
        <v>212</v>
      </c>
      <c r="H25" s="22">
        <v>3</v>
      </c>
      <c r="I25" s="30">
        <v>258396229</v>
      </c>
      <c r="J25" s="26">
        <v>0.731652</v>
      </c>
      <c r="K25" s="26">
        <v>0.092651</v>
      </c>
      <c r="L25" s="26">
        <v>0.092651</v>
      </c>
      <c r="M25" s="26">
        <v>0</v>
      </c>
      <c r="N25" s="26">
        <v>0.824303</v>
      </c>
      <c r="O25" s="41">
        <v>2129970.96</v>
      </c>
    </row>
    <row r="26" spans="1:15" s="33" customFormat="1" ht="12" customHeight="1">
      <c r="A26" s="34"/>
      <c r="B26" s="35"/>
      <c r="C26" s="36"/>
      <c r="D26" s="34"/>
      <c r="E26" s="37"/>
      <c r="F26" s="64" t="s">
        <v>582</v>
      </c>
      <c r="G26" s="34"/>
      <c r="H26" s="35"/>
      <c r="I26" s="65">
        <f>SUM(I23:I25)</f>
        <v>414763147</v>
      </c>
      <c r="J26" s="39"/>
      <c r="K26" s="39"/>
      <c r="L26" s="39"/>
      <c r="M26" s="39"/>
      <c r="N26" s="39"/>
      <c r="O26" s="66">
        <f>SUM(O23:O25)</f>
        <v>3418909.31</v>
      </c>
    </row>
    <row r="27" spans="1:15" s="33" customFormat="1" ht="12" customHeight="1">
      <c r="A27" s="21" t="s">
        <v>538</v>
      </c>
      <c r="B27" s="22">
        <v>3</v>
      </c>
      <c r="C27" s="23" t="s">
        <v>539</v>
      </c>
      <c r="D27" s="21">
        <v>17</v>
      </c>
      <c r="E27" s="24" t="s">
        <v>134</v>
      </c>
      <c r="F27" s="25" t="s">
        <v>539</v>
      </c>
      <c r="G27" s="21" t="s">
        <v>538</v>
      </c>
      <c r="H27" s="22">
        <v>3</v>
      </c>
      <c r="I27" s="30">
        <v>169085145</v>
      </c>
      <c r="J27" s="26">
        <v>0.732</v>
      </c>
      <c r="K27" s="26">
        <v>0.019</v>
      </c>
      <c r="L27" s="26">
        <v>0.019</v>
      </c>
      <c r="M27" s="26">
        <v>0</v>
      </c>
      <c r="N27" s="26">
        <v>0.751</v>
      </c>
      <c r="O27" s="41">
        <v>1269832.51</v>
      </c>
    </row>
    <row r="28" spans="1:15" s="33" customFormat="1" ht="12" customHeight="1">
      <c r="A28" s="21" t="s">
        <v>538</v>
      </c>
      <c r="B28" s="22">
        <v>3</v>
      </c>
      <c r="C28" s="23" t="s">
        <v>539</v>
      </c>
      <c r="D28" s="21">
        <v>25</v>
      </c>
      <c r="E28" s="24" t="s">
        <v>140</v>
      </c>
      <c r="F28" s="25" t="s">
        <v>539</v>
      </c>
      <c r="G28" s="21" t="s">
        <v>538</v>
      </c>
      <c r="H28" s="22">
        <v>3</v>
      </c>
      <c r="I28" s="30">
        <v>267717667</v>
      </c>
      <c r="J28" s="26">
        <v>0.732</v>
      </c>
      <c r="K28" s="26">
        <v>0.019</v>
      </c>
      <c r="L28" s="26">
        <v>0.019</v>
      </c>
      <c r="M28" s="26">
        <v>0</v>
      </c>
      <c r="N28" s="26">
        <v>0.751</v>
      </c>
      <c r="O28" s="41">
        <v>2010563.25</v>
      </c>
    </row>
    <row r="29" spans="1:15" s="33" customFormat="1" ht="12" customHeight="1">
      <c r="A29" s="21" t="s">
        <v>538</v>
      </c>
      <c r="B29" s="22">
        <v>3</v>
      </c>
      <c r="C29" s="23" t="s">
        <v>539</v>
      </c>
      <c r="D29" s="21">
        <v>35</v>
      </c>
      <c r="E29" s="24" t="s">
        <v>141</v>
      </c>
      <c r="F29" s="25" t="s">
        <v>539</v>
      </c>
      <c r="G29" s="21" t="s">
        <v>538</v>
      </c>
      <c r="H29" s="22">
        <v>3</v>
      </c>
      <c r="I29" s="30">
        <v>32814968</v>
      </c>
      <c r="J29" s="26">
        <v>0.732</v>
      </c>
      <c r="K29" s="26">
        <v>0.019</v>
      </c>
      <c r="L29" s="26">
        <v>0.019</v>
      </c>
      <c r="M29" s="26">
        <v>0</v>
      </c>
      <c r="N29" s="26">
        <v>0.751</v>
      </c>
      <c r="O29" s="41">
        <v>246440.97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SUM(I27:I29)</f>
        <v>469617780</v>
      </c>
      <c r="J30" s="39"/>
      <c r="K30" s="39"/>
      <c r="L30" s="39"/>
      <c r="M30" s="39"/>
      <c r="N30" s="39"/>
      <c r="O30" s="66">
        <f>SUM(O27:O29)</f>
        <v>3526836.73</v>
      </c>
    </row>
    <row r="31" spans="1:15" s="33" customFormat="1" ht="12" customHeight="1">
      <c r="A31" s="21" t="s">
        <v>214</v>
      </c>
      <c r="B31" s="22">
        <v>3</v>
      </c>
      <c r="C31" s="23" t="s">
        <v>215</v>
      </c>
      <c r="D31" s="21">
        <v>25</v>
      </c>
      <c r="E31" s="24" t="s">
        <v>140</v>
      </c>
      <c r="F31" s="25" t="s">
        <v>215</v>
      </c>
      <c r="G31" s="21" t="s">
        <v>214</v>
      </c>
      <c r="H31" s="22">
        <v>3</v>
      </c>
      <c r="I31" s="30">
        <v>162140638</v>
      </c>
      <c r="J31" s="26">
        <v>0.64</v>
      </c>
      <c r="K31" s="26">
        <v>0.01</v>
      </c>
      <c r="L31" s="26">
        <v>0.01</v>
      </c>
      <c r="M31" s="26">
        <v>0</v>
      </c>
      <c r="N31" s="26">
        <v>0.65</v>
      </c>
      <c r="O31" s="41">
        <v>1053916.26</v>
      </c>
    </row>
    <row r="32" spans="1:15" s="33" customFormat="1" ht="12" customHeight="1">
      <c r="A32" s="21" t="s">
        <v>214</v>
      </c>
      <c r="B32" s="22">
        <v>3</v>
      </c>
      <c r="C32" s="23" t="s">
        <v>215</v>
      </c>
      <c r="D32" s="21">
        <v>35</v>
      </c>
      <c r="E32" s="24" t="s">
        <v>141</v>
      </c>
      <c r="F32" s="25" t="s">
        <v>215</v>
      </c>
      <c r="G32" s="21" t="s">
        <v>214</v>
      </c>
      <c r="H32" s="22">
        <v>3</v>
      </c>
      <c r="I32" s="30">
        <v>1738481</v>
      </c>
      <c r="J32" s="26">
        <v>0.64</v>
      </c>
      <c r="K32" s="26">
        <v>0.01</v>
      </c>
      <c r="L32" s="26">
        <v>0.01</v>
      </c>
      <c r="M32" s="26">
        <v>0</v>
      </c>
      <c r="N32" s="26">
        <v>0.65</v>
      </c>
      <c r="O32" s="41">
        <v>11300.19</v>
      </c>
    </row>
    <row r="33" spans="1:15" s="33" customFormat="1" ht="12" customHeight="1">
      <c r="A33" s="21" t="s">
        <v>214</v>
      </c>
      <c r="B33" s="22">
        <v>3</v>
      </c>
      <c r="C33" s="23" t="s">
        <v>215</v>
      </c>
      <c r="D33" s="21">
        <v>51</v>
      </c>
      <c r="E33" s="24" t="s">
        <v>32</v>
      </c>
      <c r="F33" s="25" t="s">
        <v>215</v>
      </c>
      <c r="G33" s="21" t="s">
        <v>214</v>
      </c>
      <c r="H33" s="22">
        <v>3</v>
      </c>
      <c r="I33" s="30">
        <v>249424190</v>
      </c>
      <c r="J33" s="26">
        <v>0.64</v>
      </c>
      <c r="K33" s="26">
        <v>0.01</v>
      </c>
      <c r="L33" s="26">
        <v>0.01</v>
      </c>
      <c r="M33" s="26">
        <v>0</v>
      </c>
      <c r="N33" s="26">
        <v>0.65</v>
      </c>
      <c r="O33" s="41">
        <v>1621260.16</v>
      </c>
    </row>
    <row r="34" spans="1:15" s="33" customFormat="1" ht="12" customHeight="1">
      <c r="A34" s="21" t="s">
        <v>214</v>
      </c>
      <c r="B34" s="22">
        <v>3</v>
      </c>
      <c r="C34" s="23" t="s">
        <v>215</v>
      </c>
      <c r="D34" s="21">
        <v>68</v>
      </c>
      <c r="E34" s="24" t="s">
        <v>216</v>
      </c>
      <c r="F34" s="25" t="s">
        <v>215</v>
      </c>
      <c r="G34" s="21" t="s">
        <v>214</v>
      </c>
      <c r="H34" s="22">
        <v>3</v>
      </c>
      <c r="I34" s="30">
        <v>34646645</v>
      </c>
      <c r="J34" s="26">
        <v>0.64</v>
      </c>
      <c r="K34" s="26">
        <v>0.01</v>
      </c>
      <c r="L34" s="26">
        <v>0.01</v>
      </c>
      <c r="M34" s="26">
        <v>0</v>
      </c>
      <c r="N34" s="26">
        <v>0.65</v>
      </c>
      <c r="O34" s="41">
        <v>225203.55</v>
      </c>
    </row>
    <row r="35" spans="1:15" s="33" customFormat="1" ht="12" customHeight="1">
      <c r="A35" s="34"/>
      <c r="B35" s="35"/>
      <c r="C35" s="36"/>
      <c r="D35" s="34"/>
      <c r="E35" s="37"/>
      <c r="F35" s="64" t="s">
        <v>582</v>
      </c>
      <c r="G35" s="34"/>
      <c r="H35" s="35"/>
      <c r="I35" s="65">
        <f>SUM(I31:I34)</f>
        <v>447949954</v>
      </c>
      <c r="J35" s="39"/>
      <c r="K35" s="39"/>
      <c r="L35" s="39"/>
      <c r="M35" s="39"/>
      <c r="N35" s="39"/>
      <c r="O35" s="66">
        <f>SUM(O31:O34)</f>
        <v>2911680.1599999997</v>
      </c>
    </row>
    <row r="36" spans="1:15" s="33" customFormat="1" ht="12" customHeight="1">
      <c r="A36" s="21" t="s">
        <v>217</v>
      </c>
      <c r="B36" s="22">
        <v>3</v>
      </c>
      <c r="C36" s="23" t="s">
        <v>218</v>
      </c>
      <c r="D36" s="21">
        <v>22</v>
      </c>
      <c r="E36" s="24" t="s">
        <v>178</v>
      </c>
      <c r="F36" s="25" t="s">
        <v>218</v>
      </c>
      <c r="G36" s="21" t="s">
        <v>217</v>
      </c>
      <c r="H36" s="22">
        <v>3</v>
      </c>
      <c r="I36" s="30">
        <v>169646145</v>
      </c>
      <c r="J36" s="26">
        <v>1.05</v>
      </c>
      <c r="K36" s="26">
        <v>0</v>
      </c>
      <c r="L36" s="26">
        <v>0</v>
      </c>
      <c r="M36" s="26">
        <v>0</v>
      </c>
      <c r="N36" s="26">
        <v>1.05</v>
      </c>
      <c r="O36" s="41">
        <v>1781285.47</v>
      </c>
    </row>
    <row r="37" spans="1:15" s="33" customFormat="1" ht="12" customHeight="1">
      <c r="A37" s="21" t="s">
        <v>217</v>
      </c>
      <c r="B37" s="22">
        <v>3</v>
      </c>
      <c r="C37" s="23" t="s">
        <v>218</v>
      </c>
      <c r="D37" s="21">
        <v>26</v>
      </c>
      <c r="E37" s="24" t="s">
        <v>114</v>
      </c>
      <c r="F37" s="25" t="s">
        <v>218</v>
      </c>
      <c r="G37" s="21" t="s">
        <v>217</v>
      </c>
      <c r="H37" s="22">
        <v>3</v>
      </c>
      <c r="I37" s="30">
        <v>227266786</v>
      </c>
      <c r="J37" s="26">
        <v>1.05</v>
      </c>
      <c r="K37" s="26">
        <v>0</v>
      </c>
      <c r="L37" s="26">
        <v>0</v>
      </c>
      <c r="M37" s="26">
        <v>0</v>
      </c>
      <c r="N37" s="26">
        <v>1.05</v>
      </c>
      <c r="O37" s="41">
        <v>2386305.45</v>
      </c>
    </row>
    <row r="38" spans="1:15" s="33" customFormat="1" ht="12" customHeight="1">
      <c r="A38" s="34"/>
      <c r="B38" s="35"/>
      <c r="C38" s="36"/>
      <c r="D38" s="34"/>
      <c r="E38" s="37"/>
      <c r="F38" s="64" t="s">
        <v>582</v>
      </c>
      <c r="G38" s="34"/>
      <c r="H38" s="35"/>
      <c r="I38" s="65">
        <f>SUM(I36:I37)</f>
        <v>396912931</v>
      </c>
      <c r="J38" s="39"/>
      <c r="K38" s="39"/>
      <c r="L38" s="39"/>
      <c r="M38" s="39"/>
      <c r="N38" s="39"/>
      <c r="O38" s="66">
        <f>SUM(O36:O37)</f>
        <v>4167590.92</v>
      </c>
    </row>
    <row r="39" spans="1:15" s="33" customFormat="1" ht="12" customHeight="1">
      <c r="A39" s="21" t="s">
        <v>219</v>
      </c>
      <c r="B39" s="22">
        <v>3</v>
      </c>
      <c r="C39" s="23" t="s">
        <v>220</v>
      </c>
      <c r="D39" s="21">
        <v>22</v>
      </c>
      <c r="E39" s="24" t="s">
        <v>178</v>
      </c>
      <c r="F39" s="25" t="s">
        <v>220</v>
      </c>
      <c r="G39" s="21" t="s">
        <v>219</v>
      </c>
      <c r="H39" s="22">
        <v>3</v>
      </c>
      <c r="I39" s="30">
        <v>17400276</v>
      </c>
      <c r="J39" s="26">
        <v>0.920308</v>
      </c>
      <c r="K39" s="26">
        <v>0.006347</v>
      </c>
      <c r="L39" s="26">
        <v>0.025199</v>
      </c>
      <c r="M39" s="26">
        <v>0</v>
      </c>
      <c r="N39" s="26">
        <v>0.945507</v>
      </c>
      <c r="O39" s="41">
        <v>164520.9</v>
      </c>
    </row>
    <row r="40" spans="1:15" s="33" customFormat="1" ht="12" customHeight="1">
      <c r="A40" s="21" t="s">
        <v>219</v>
      </c>
      <c r="B40" s="22">
        <v>3</v>
      </c>
      <c r="C40" s="23" t="s">
        <v>220</v>
      </c>
      <c r="D40" s="21">
        <v>26</v>
      </c>
      <c r="E40" s="24" t="s">
        <v>114</v>
      </c>
      <c r="F40" s="25" t="s">
        <v>220</v>
      </c>
      <c r="G40" s="21" t="s">
        <v>219</v>
      </c>
      <c r="H40" s="22">
        <v>3</v>
      </c>
      <c r="I40" s="30">
        <v>300873979</v>
      </c>
      <c r="J40" s="26">
        <v>0.920308</v>
      </c>
      <c r="K40" s="26">
        <v>0.006347</v>
      </c>
      <c r="L40" s="26">
        <v>0.025199</v>
      </c>
      <c r="M40" s="26">
        <v>0</v>
      </c>
      <c r="N40" s="26">
        <v>0.945507</v>
      </c>
      <c r="O40" s="41">
        <v>2844788.06</v>
      </c>
    </row>
    <row r="41" spans="1:15" s="33" customFormat="1" ht="12" customHeight="1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SUM(I39:I40)</f>
        <v>318274255</v>
      </c>
      <c r="J41" s="39"/>
      <c r="K41" s="39"/>
      <c r="L41" s="39"/>
      <c r="M41" s="39"/>
      <c r="N41" s="39"/>
      <c r="O41" s="66">
        <f>SUM(O39:O40)</f>
        <v>3009308.96</v>
      </c>
    </row>
    <row r="42" spans="1:15" s="33" customFormat="1" ht="12" customHeight="1">
      <c r="A42" s="21" t="s">
        <v>540</v>
      </c>
      <c r="B42" s="22">
        <v>3</v>
      </c>
      <c r="C42" s="23" t="s">
        <v>541</v>
      </c>
      <c r="D42" s="21">
        <v>22</v>
      </c>
      <c r="E42" s="24" t="s">
        <v>178</v>
      </c>
      <c r="F42" s="25" t="s">
        <v>541</v>
      </c>
      <c r="G42" s="21" t="s">
        <v>540</v>
      </c>
      <c r="H42" s="22">
        <v>3</v>
      </c>
      <c r="I42" s="30">
        <v>228671514</v>
      </c>
      <c r="J42" s="26">
        <v>0.779412</v>
      </c>
      <c r="K42" s="26">
        <v>0</v>
      </c>
      <c r="L42" s="26">
        <v>0</v>
      </c>
      <c r="M42" s="26">
        <v>0</v>
      </c>
      <c r="N42" s="26">
        <v>0.779412</v>
      </c>
      <c r="O42" s="41">
        <v>1782293.36</v>
      </c>
    </row>
    <row r="43" spans="1:15" s="33" customFormat="1" ht="12" customHeight="1">
      <c r="A43" s="21" t="s">
        <v>540</v>
      </c>
      <c r="B43" s="22">
        <v>3</v>
      </c>
      <c r="C43" s="23" t="s">
        <v>541</v>
      </c>
      <c r="D43" s="21">
        <v>26</v>
      </c>
      <c r="E43" s="24" t="s">
        <v>114</v>
      </c>
      <c r="F43" s="25" t="s">
        <v>541</v>
      </c>
      <c r="G43" s="21" t="s">
        <v>540</v>
      </c>
      <c r="H43" s="22">
        <v>3</v>
      </c>
      <c r="I43" s="30">
        <v>109481853</v>
      </c>
      <c r="J43" s="26">
        <v>0.779412</v>
      </c>
      <c r="K43" s="26">
        <v>0</v>
      </c>
      <c r="L43" s="26">
        <v>0</v>
      </c>
      <c r="M43" s="26">
        <v>0</v>
      </c>
      <c r="N43" s="26">
        <v>0.779412</v>
      </c>
      <c r="O43" s="41">
        <v>853315.83</v>
      </c>
    </row>
    <row r="44" spans="1:15" s="33" customFormat="1" ht="12" customHeight="1">
      <c r="A44" s="21" t="s">
        <v>540</v>
      </c>
      <c r="B44" s="22">
        <v>3</v>
      </c>
      <c r="C44" s="23" t="s">
        <v>541</v>
      </c>
      <c r="D44" s="21">
        <v>87</v>
      </c>
      <c r="E44" s="24" t="s">
        <v>91</v>
      </c>
      <c r="F44" s="25" t="s">
        <v>541</v>
      </c>
      <c r="G44" s="21" t="s">
        <v>540</v>
      </c>
      <c r="H44" s="22">
        <v>3</v>
      </c>
      <c r="I44" s="30">
        <v>119398926</v>
      </c>
      <c r="J44" s="26">
        <v>0.779412</v>
      </c>
      <c r="K44" s="26">
        <v>0</v>
      </c>
      <c r="L44" s="26">
        <v>0</v>
      </c>
      <c r="M44" s="26">
        <v>0</v>
      </c>
      <c r="N44" s="26">
        <v>0.779412</v>
      </c>
      <c r="O44" s="41">
        <v>930610.85</v>
      </c>
    </row>
    <row r="45" spans="1:15" s="33" customFormat="1" ht="12" customHeight="1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457552293</v>
      </c>
      <c r="J45" s="39"/>
      <c r="K45" s="39"/>
      <c r="L45" s="39"/>
      <c r="M45" s="39"/>
      <c r="N45" s="39"/>
      <c r="O45" s="66">
        <f>SUM(O42:O44)</f>
        <v>3566220.04</v>
      </c>
    </row>
    <row r="46" spans="1:15" s="33" customFormat="1" ht="12" customHeight="1">
      <c r="A46" s="21" t="s">
        <v>221</v>
      </c>
      <c r="B46" s="22">
        <v>3</v>
      </c>
      <c r="C46" s="23" t="s">
        <v>222</v>
      </c>
      <c r="D46" s="21">
        <v>27</v>
      </c>
      <c r="E46" s="24" t="s">
        <v>88</v>
      </c>
      <c r="F46" s="25" t="s">
        <v>222</v>
      </c>
      <c r="G46" s="21" t="s">
        <v>221</v>
      </c>
      <c r="H46" s="22">
        <v>3</v>
      </c>
      <c r="I46" s="30">
        <v>2054704833</v>
      </c>
      <c r="J46" s="26">
        <v>1.057722</v>
      </c>
      <c r="K46" s="26">
        <v>0</v>
      </c>
      <c r="L46" s="26">
        <v>0</v>
      </c>
      <c r="M46" s="26">
        <v>0</v>
      </c>
      <c r="N46" s="26">
        <v>1.057722</v>
      </c>
      <c r="O46" s="41">
        <v>21733085.16</v>
      </c>
    </row>
    <row r="47" spans="1:15" s="33" customFormat="1" ht="12" customHeight="1">
      <c r="A47" s="21" t="s">
        <v>221</v>
      </c>
      <c r="B47" s="22">
        <v>3</v>
      </c>
      <c r="C47" s="23" t="s">
        <v>222</v>
      </c>
      <c r="D47" s="21">
        <v>28</v>
      </c>
      <c r="E47" s="24" t="s">
        <v>223</v>
      </c>
      <c r="F47" s="25" t="s">
        <v>222</v>
      </c>
      <c r="G47" s="21" t="s">
        <v>221</v>
      </c>
      <c r="H47" s="22">
        <v>3</v>
      </c>
      <c r="I47" s="30">
        <v>46064920</v>
      </c>
      <c r="J47" s="26">
        <v>1.05772</v>
      </c>
      <c r="K47" s="26">
        <v>0</v>
      </c>
      <c r="L47" s="26">
        <v>0</v>
      </c>
      <c r="M47" s="26">
        <v>0</v>
      </c>
      <c r="N47" s="26">
        <v>1.05772</v>
      </c>
      <c r="O47" s="41">
        <v>487240.34</v>
      </c>
    </row>
    <row r="48" spans="1:15" s="33" customFormat="1" ht="12" customHeight="1">
      <c r="A48" s="21" t="s">
        <v>221</v>
      </c>
      <c r="B48" s="22">
        <v>3</v>
      </c>
      <c r="C48" s="23" t="s">
        <v>222</v>
      </c>
      <c r="D48" s="21">
        <v>78</v>
      </c>
      <c r="E48" s="24" t="s">
        <v>95</v>
      </c>
      <c r="F48" s="25" t="s">
        <v>222</v>
      </c>
      <c r="G48" s="21" t="s">
        <v>221</v>
      </c>
      <c r="H48" s="22">
        <v>3</v>
      </c>
      <c r="I48" s="30">
        <v>260134561</v>
      </c>
      <c r="J48" s="26">
        <v>1.057722</v>
      </c>
      <c r="K48" s="26">
        <v>0</v>
      </c>
      <c r="L48" s="26">
        <v>0</v>
      </c>
      <c r="M48" s="26">
        <v>0</v>
      </c>
      <c r="N48" s="26">
        <v>1.057722</v>
      </c>
      <c r="O48" s="41">
        <v>2751502.32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582</v>
      </c>
      <c r="G49" s="34"/>
      <c r="H49" s="35"/>
      <c r="I49" s="65">
        <f>SUM(I46:I48)</f>
        <v>2360904314</v>
      </c>
      <c r="J49" s="39"/>
      <c r="K49" s="39"/>
      <c r="L49" s="39"/>
      <c r="M49" s="39"/>
      <c r="N49" s="39"/>
      <c r="O49" s="95">
        <f>SUM(O46:O48)</f>
        <v>24971827.82</v>
      </c>
    </row>
    <row r="50" ht="12.75">
      <c r="A50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5" header="0.25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58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421875" style="3" customWidth="1"/>
    <col min="2" max="2" width="2.28125" style="3" bestFit="1" customWidth="1"/>
    <col min="3" max="3" width="27.00390625" style="1" customWidth="1"/>
    <col min="4" max="4" width="3.140625" style="3" bestFit="1" customWidth="1"/>
    <col min="5" max="5" width="12.140625" style="3" bestFit="1" customWidth="1"/>
    <col min="6" max="6" width="27.00390625" style="3" customWidth="1"/>
    <col min="7" max="7" width="7.140625" style="3" customWidth="1"/>
    <col min="8" max="8" width="2.421875" style="4" customWidth="1"/>
    <col min="9" max="9" width="14.421875" style="31" bestFit="1" customWidth="1"/>
    <col min="10" max="10" width="8.7109375" style="2" bestFit="1" customWidth="1"/>
    <col min="11" max="11" width="10.421875" style="2" customWidth="1"/>
    <col min="12" max="12" width="12.421875" style="2" bestFit="1" customWidth="1"/>
    <col min="13" max="14" width="11.71093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224</v>
      </c>
      <c r="B4" s="22">
        <v>3</v>
      </c>
      <c r="C4" s="23" t="s">
        <v>225</v>
      </c>
      <c r="D4" s="21">
        <v>20</v>
      </c>
      <c r="E4" s="24" t="s">
        <v>87</v>
      </c>
      <c r="F4" s="25" t="s">
        <v>225</v>
      </c>
      <c r="G4" s="21" t="s">
        <v>224</v>
      </c>
      <c r="H4" s="22">
        <v>3</v>
      </c>
      <c r="I4" s="30">
        <v>7263350</v>
      </c>
      <c r="J4" s="26">
        <v>0.715847</v>
      </c>
      <c r="K4" s="26">
        <v>0.064358</v>
      </c>
      <c r="L4" s="26">
        <v>0.064358</v>
      </c>
      <c r="M4" s="26">
        <v>0</v>
      </c>
      <c r="N4" s="26">
        <v>0.780205</v>
      </c>
      <c r="O4" s="96">
        <v>56669.08</v>
      </c>
    </row>
    <row r="5" spans="1:15" s="33" customFormat="1" ht="12" customHeight="1">
      <c r="A5" s="21" t="s">
        <v>224</v>
      </c>
      <c r="B5" s="22">
        <v>3</v>
      </c>
      <c r="C5" s="23" t="s">
        <v>225</v>
      </c>
      <c r="D5" s="21">
        <v>27</v>
      </c>
      <c r="E5" s="24" t="s">
        <v>88</v>
      </c>
      <c r="F5" s="25" t="s">
        <v>225</v>
      </c>
      <c r="G5" s="21" t="s">
        <v>224</v>
      </c>
      <c r="H5" s="22">
        <v>3</v>
      </c>
      <c r="I5" s="30">
        <v>463593806</v>
      </c>
      <c r="J5" s="26">
        <v>0.715847</v>
      </c>
      <c r="K5" s="26">
        <v>0.064358</v>
      </c>
      <c r="L5" s="26">
        <v>0.064358</v>
      </c>
      <c r="M5" s="26">
        <v>0</v>
      </c>
      <c r="N5" s="26">
        <v>0.780205</v>
      </c>
      <c r="O5" s="41">
        <v>3616987.9</v>
      </c>
    </row>
    <row r="6" spans="1:15" s="33" customFormat="1" ht="12" customHeight="1">
      <c r="A6" s="34"/>
      <c r="B6" s="35"/>
      <c r="C6" s="36"/>
      <c r="D6" s="34"/>
      <c r="E6" s="37"/>
      <c r="F6" s="67" t="s">
        <v>582</v>
      </c>
      <c r="G6" s="34"/>
      <c r="H6" s="35"/>
      <c r="I6" s="65">
        <f>SUM(I4:I5)</f>
        <v>470857156</v>
      </c>
      <c r="J6" s="39"/>
      <c r="K6" s="39"/>
      <c r="L6" s="39"/>
      <c r="M6" s="39"/>
      <c r="N6" s="39"/>
      <c r="O6" s="66">
        <f>SUM(O4:O5)</f>
        <v>3673656.98</v>
      </c>
    </row>
    <row r="7" spans="1:15" s="33" customFormat="1" ht="12" customHeight="1">
      <c r="A7" s="43" t="s">
        <v>226</v>
      </c>
      <c r="B7" s="44">
        <v>3</v>
      </c>
      <c r="C7" s="45" t="s">
        <v>227</v>
      </c>
      <c r="D7" s="43">
        <v>11</v>
      </c>
      <c r="E7" s="46" t="s">
        <v>83</v>
      </c>
      <c r="F7" s="47" t="s">
        <v>227</v>
      </c>
      <c r="G7" s="43" t="s">
        <v>226</v>
      </c>
      <c r="H7" s="44">
        <v>3</v>
      </c>
      <c r="I7" s="48">
        <v>73409331</v>
      </c>
      <c r="J7" s="49">
        <v>0.73947</v>
      </c>
      <c r="K7" s="49">
        <v>0.035567</v>
      </c>
      <c r="L7" s="49">
        <v>0.035567</v>
      </c>
      <c r="M7" s="49">
        <v>0</v>
      </c>
      <c r="N7" s="49">
        <v>0.775037</v>
      </c>
      <c r="O7" s="50">
        <v>568950.12</v>
      </c>
    </row>
    <row r="8" spans="1:15" s="33" customFormat="1" ht="12" customHeight="1">
      <c r="A8" s="21" t="s">
        <v>226</v>
      </c>
      <c r="B8" s="22">
        <v>3</v>
      </c>
      <c r="C8" s="23" t="s">
        <v>227</v>
      </c>
      <c r="D8" s="21">
        <v>20</v>
      </c>
      <c r="E8" s="24" t="s">
        <v>87</v>
      </c>
      <c r="F8" s="25" t="s">
        <v>227</v>
      </c>
      <c r="G8" s="21" t="s">
        <v>226</v>
      </c>
      <c r="H8" s="22">
        <v>3</v>
      </c>
      <c r="I8" s="30">
        <v>14004243</v>
      </c>
      <c r="J8" s="26">
        <v>0.73947</v>
      </c>
      <c r="K8" s="26">
        <v>0.035567</v>
      </c>
      <c r="L8" s="26">
        <v>0.035567</v>
      </c>
      <c r="M8" s="26">
        <v>0</v>
      </c>
      <c r="N8" s="26">
        <v>0.775037</v>
      </c>
      <c r="O8" s="41">
        <v>108538.18</v>
      </c>
    </row>
    <row r="9" spans="1:15" s="33" customFormat="1" ht="12" customHeight="1">
      <c r="A9" s="21" t="s">
        <v>226</v>
      </c>
      <c r="B9" s="22">
        <v>3</v>
      </c>
      <c r="C9" s="23" t="s">
        <v>227</v>
      </c>
      <c r="D9" s="21">
        <v>27</v>
      </c>
      <c r="E9" s="24" t="s">
        <v>88</v>
      </c>
      <c r="F9" s="25" t="s">
        <v>227</v>
      </c>
      <c r="G9" s="21" t="s">
        <v>226</v>
      </c>
      <c r="H9" s="22">
        <v>3</v>
      </c>
      <c r="I9" s="30">
        <v>629457057</v>
      </c>
      <c r="J9" s="26">
        <v>0.73947</v>
      </c>
      <c r="K9" s="26">
        <v>0.035567</v>
      </c>
      <c r="L9" s="26">
        <v>0.035567</v>
      </c>
      <c r="M9" s="26">
        <v>0</v>
      </c>
      <c r="N9" s="26">
        <v>0.775037</v>
      </c>
      <c r="O9" s="41">
        <v>4878533.94</v>
      </c>
    </row>
    <row r="10" spans="1:15" s="33" customFormat="1" ht="12" customHeight="1">
      <c r="A10" s="21" t="s">
        <v>226</v>
      </c>
      <c r="B10" s="22">
        <v>3</v>
      </c>
      <c r="C10" s="23" t="s">
        <v>227</v>
      </c>
      <c r="D10" s="21">
        <v>89</v>
      </c>
      <c r="E10" s="24" t="s">
        <v>84</v>
      </c>
      <c r="F10" s="25" t="s">
        <v>227</v>
      </c>
      <c r="G10" s="21" t="s">
        <v>226</v>
      </c>
      <c r="H10" s="22">
        <v>3</v>
      </c>
      <c r="I10" s="30">
        <v>136171732</v>
      </c>
      <c r="J10" s="26">
        <v>0.73947</v>
      </c>
      <c r="K10" s="26">
        <v>0.035567</v>
      </c>
      <c r="L10" s="26">
        <v>0.035567</v>
      </c>
      <c r="M10" s="26">
        <v>0</v>
      </c>
      <c r="N10" s="26">
        <v>0.775037</v>
      </c>
      <c r="O10" s="41">
        <v>1055381.41</v>
      </c>
    </row>
    <row r="11" spans="1:15" s="33" customFormat="1" ht="12" customHeight="1">
      <c r="A11" s="34"/>
      <c r="B11" s="35"/>
      <c r="C11" s="36"/>
      <c r="D11" s="34"/>
      <c r="E11" s="37"/>
      <c r="F11" s="64" t="s">
        <v>582</v>
      </c>
      <c r="G11" s="34"/>
      <c r="H11" s="35"/>
      <c r="I11" s="65">
        <f>SUM(I7:I10)</f>
        <v>853042363</v>
      </c>
      <c r="J11" s="39"/>
      <c r="K11" s="39"/>
      <c r="L11" s="39"/>
      <c r="M11" s="39"/>
      <c r="N11" s="39"/>
      <c r="O11" s="66">
        <f>SUM(O7:O10)</f>
        <v>6611403.65</v>
      </c>
    </row>
    <row r="12" spans="1:15" s="33" customFormat="1" ht="12" customHeight="1">
      <c r="A12" s="21" t="s">
        <v>228</v>
      </c>
      <c r="B12" s="22">
        <v>3</v>
      </c>
      <c r="C12" s="23" t="s">
        <v>229</v>
      </c>
      <c r="D12" s="21">
        <v>19</v>
      </c>
      <c r="E12" s="24" t="s">
        <v>151</v>
      </c>
      <c r="F12" s="25" t="s">
        <v>229</v>
      </c>
      <c r="G12" s="21" t="s">
        <v>228</v>
      </c>
      <c r="H12" s="22">
        <v>3</v>
      </c>
      <c r="I12" s="30">
        <v>4803849</v>
      </c>
      <c r="J12" s="26">
        <v>0.625639</v>
      </c>
      <c r="K12" s="26">
        <v>0.0762</v>
      </c>
      <c r="L12" s="26">
        <v>0.09620400000000001</v>
      </c>
      <c r="M12" s="26">
        <v>0</v>
      </c>
      <c r="N12" s="26">
        <v>0.721843</v>
      </c>
      <c r="O12" s="41">
        <v>34676.32</v>
      </c>
    </row>
    <row r="13" spans="1:15" s="33" customFormat="1" ht="12" customHeight="1">
      <c r="A13" s="21" t="s">
        <v>228</v>
      </c>
      <c r="B13" s="22">
        <v>3</v>
      </c>
      <c r="C13" s="23" t="s">
        <v>229</v>
      </c>
      <c r="D13" s="21">
        <v>27</v>
      </c>
      <c r="E13" s="24" t="s">
        <v>88</v>
      </c>
      <c r="F13" s="25" t="s">
        <v>229</v>
      </c>
      <c r="G13" s="21" t="s">
        <v>228</v>
      </c>
      <c r="H13" s="22">
        <v>3</v>
      </c>
      <c r="I13" s="30">
        <v>798177512</v>
      </c>
      <c r="J13" s="26">
        <v>0.625639</v>
      </c>
      <c r="K13" s="26">
        <v>0.0762</v>
      </c>
      <c r="L13" s="26">
        <v>0.09620400000000001</v>
      </c>
      <c r="M13" s="26">
        <v>0</v>
      </c>
      <c r="N13" s="26">
        <v>0.721843</v>
      </c>
      <c r="O13" s="41">
        <v>5761601.48</v>
      </c>
    </row>
    <row r="14" spans="1:15" s="33" customFormat="1" ht="12" customHeight="1">
      <c r="A14" s="21" t="s">
        <v>228</v>
      </c>
      <c r="B14" s="22">
        <v>3</v>
      </c>
      <c r="C14" s="23" t="s">
        <v>229</v>
      </c>
      <c r="D14" s="21">
        <v>78</v>
      </c>
      <c r="E14" s="24" t="s">
        <v>95</v>
      </c>
      <c r="F14" s="25" t="s">
        <v>229</v>
      </c>
      <c r="G14" s="21" t="s">
        <v>228</v>
      </c>
      <c r="H14" s="22">
        <v>3</v>
      </c>
      <c r="I14" s="30">
        <v>282058819</v>
      </c>
      <c r="J14" s="26">
        <v>0.625639</v>
      </c>
      <c r="K14" s="26">
        <v>0.0762</v>
      </c>
      <c r="L14" s="26">
        <v>0.09620400000000001</v>
      </c>
      <c r="M14" s="26">
        <v>0</v>
      </c>
      <c r="N14" s="26">
        <v>0.721843</v>
      </c>
      <c r="O14" s="41">
        <v>2036027.56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SUM(I12:I14)</f>
        <v>1085040180</v>
      </c>
      <c r="J15" s="39"/>
      <c r="K15" s="39"/>
      <c r="L15" s="39"/>
      <c r="M15" s="39"/>
      <c r="N15" s="39"/>
      <c r="O15" s="66">
        <f>SUM(O12:O14)</f>
        <v>7832305.360000001</v>
      </c>
    </row>
    <row r="16" spans="1:15" s="33" customFormat="1" ht="12" customHeight="1">
      <c r="A16" s="21" t="s">
        <v>230</v>
      </c>
      <c r="B16" s="22">
        <v>5</v>
      </c>
      <c r="C16" s="25" t="s">
        <v>643</v>
      </c>
      <c r="D16" s="21">
        <v>28</v>
      </c>
      <c r="E16" s="24" t="s">
        <v>223</v>
      </c>
      <c r="F16" s="25" t="s">
        <v>231</v>
      </c>
      <c r="G16" s="21" t="s">
        <v>230</v>
      </c>
      <c r="H16" s="22">
        <v>5</v>
      </c>
      <c r="I16" s="30">
        <v>21239033350</v>
      </c>
      <c r="J16" s="26">
        <v>1.06405</v>
      </c>
      <c r="K16" s="26">
        <v>0</v>
      </c>
      <c r="L16" s="26">
        <v>0.01848</v>
      </c>
      <c r="M16" s="26">
        <v>0</v>
      </c>
      <c r="N16" s="26">
        <v>1.08253</v>
      </c>
      <c r="O16" s="41">
        <v>229920126.93</v>
      </c>
    </row>
    <row r="17" spans="1:15" s="33" customFormat="1" ht="12" customHeight="1">
      <c r="A17" s="21" t="s">
        <v>230</v>
      </c>
      <c r="B17" s="22">
        <v>5</v>
      </c>
      <c r="C17" s="25" t="s">
        <v>643</v>
      </c>
      <c r="D17" s="21">
        <v>77</v>
      </c>
      <c r="E17" s="24" t="s">
        <v>106</v>
      </c>
      <c r="F17" s="25" t="s">
        <v>231</v>
      </c>
      <c r="G17" s="21" t="s">
        <v>230</v>
      </c>
      <c r="H17" s="22">
        <v>5</v>
      </c>
      <c r="I17" s="30">
        <v>925468851</v>
      </c>
      <c r="J17" s="26">
        <v>1.064048</v>
      </c>
      <c r="K17" s="26">
        <v>0</v>
      </c>
      <c r="L17" s="26">
        <v>0.018478</v>
      </c>
      <c r="M17" s="26">
        <v>0</v>
      </c>
      <c r="N17" s="26">
        <v>1.082526</v>
      </c>
      <c r="O17" s="41">
        <v>10018440.95</v>
      </c>
    </row>
    <row r="18" spans="1:15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22164502201</v>
      </c>
      <c r="J18" s="39"/>
      <c r="K18" s="39"/>
      <c r="L18" s="39"/>
      <c r="M18" s="39"/>
      <c r="N18" s="39"/>
      <c r="O18" s="66">
        <f>SUM(O16:O17)</f>
        <v>239938567.88</v>
      </c>
    </row>
    <row r="19" spans="1:15" s="33" customFormat="1" ht="12" customHeight="1">
      <c r="A19" s="21"/>
      <c r="B19" s="22"/>
      <c r="C19" s="23"/>
      <c r="D19" s="21"/>
      <c r="E19" s="24"/>
      <c r="F19" s="25"/>
      <c r="G19" s="21"/>
      <c r="H19" s="22"/>
      <c r="I19" s="30"/>
      <c r="J19" s="26"/>
      <c r="K19" s="26"/>
      <c r="L19" s="26"/>
      <c r="M19" s="26"/>
      <c r="N19" s="26"/>
      <c r="O19" s="41"/>
    </row>
    <row r="20" spans="1:15" s="33" customFormat="1" ht="12" customHeight="1">
      <c r="A20" s="34" t="s">
        <v>232</v>
      </c>
      <c r="B20" s="35">
        <v>3</v>
      </c>
      <c r="C20" s="38" t="s">
        <v>644</v>
      </c>
      <c r="D20" s="34">
        <v>28</v>
      </c>
      <c r="E20" s="37" t="s">
        <v>223</v>
      </c>
      <c r="F20" s="38" t="s">
        <v>233</v>
      </c>
      <c r="G20" s="34" t="s">
        <v>232</v>
      </c>
      <c r="H20" s="35">
        <v>3</v>
      </c>
      <c r="I20" s="65">
        <v>6090326450</v>
      </c>
      <c r="J20" s="39">
        <v>1.04558</v>
      </c>
      <c r="K20" s="39">
        <v>0.00442</v>
      </c>
      <c r="L20" s="39">
        <v>0.00442</v>
      </c>
      <c r="M20" s="39">
        <v>0</v>
      </c>
      <c r="N20" s="39">
        <v>1.05</v>
      </c>
      <c r="O20" s="66">
        <v>63948781.21</v>
      </c>
    </row>
    <row r="21" spans="1:15" s="33" customFormat="1" ht="12" customHeight="1">
      <c r="A21" s="21"/>
      <c r="B21" s="22"/>
      <c r="C21" s="23"/>
      <c r="D21" s="21"/>
      <c r="E21" s="24"/>
      <c r="F21" s="25"/>
      <c r="G21" s="21"/>
      <c r="H21" s="22"/>
      <c r="I21" s="30"/>
      <c r="J21" s="26"/>
      <c r="K21" s="26"/>
      <c r="L21" s="26"/>
      <c r="M21" s="26"/>
      <c r="N21" s="26"/>
      <c r="O21" s="41"/>
    </row>
    <row r="22" spans="1:15" s="33" customFormat="1" ht="12" customHeight="1">
      <c r="A22" s="34" t="s">
        <v>569</v>
      </c>
      <c r="B22" s="35">
        <v>3</v>
      </c>
      <c r="C22" s="38" t="s">
        <v>645</v>
      </c>
      <c r="D22" s="34">
        <v>28</v>
      </c>
      <c r="E22" s="37" t="s">
        <v>223</v>
      </c>
      <c r="F22" s="38" t="s">
        <v>570</v>
      </c>
      <c r="G22" s="34" t="s">
        <v>569</v>
      </c>
      <c r="H22" s="35">
        <v>3</v>
      </c>
      <c r="I22" s="65">
        <v>1022807985</v>
      </c>
      <c r="J22" s="39">
        <v>0.89478</v>
      </c>
      <c r="K22" s="39">
        <v>0.13986</v>
      </c>
      <c r="L22" s="39">
        <v>0.18960000000000002</v>
      </c>
      <c r="M22" s="39">
        <v>0</v>
      </c>
      <c r="N22" s="39">
        <v>1.08438</v>
      </c>
      <c r="O22" s="66">
        <v>11091123.91</v>
      </c>
    </row>
    <row r="23" spans="1:15" s="33" customFormat="1" ht="12" customHeight="1">
      <c r="A23" s="21" t="s">
        <v>234</v>
      </c>
      <c r="B23" s="22">
        <v>3</v>
      </c>
      <c r="C23" s="25" t="s">
        <v>646</v>
      </c>
      <c r="D23" s="21">
        <v>28</v>
      </c>
      <c r="E23" s="24" t="s">
        <v>223</v>
      </c>
      <c r="F23" s="25" t="s">
        <v>598</v>
      </c>
      <c r="G23" s="21" t="s">
        <v>234</v>
      </c>
      <c r="H23" s="22">
        <v>3</v>
      </c>
      <c r="I23" s="30">
        <v>8904468915</v>
      </c>
      <c r="J23" s="26">
        <v>1.071</v>
      </c>
      <c r="K23" s="26">
        <v>0.04</v>
      </c>
      <c r="L23" s="26">
        <v>0.04</v>
      </c>
      <c r="M23" s="26">
        <v>0</v>
      </c>
      <c r="N23" s="26">
        <v>1.111</v>
      </c>
      <c r="O23" s="41">
        <v>98928678.22</v>
      </c>
    </row>
    <row r="24" spans="1:15" s="33" customFormat="1" ht="12" customHeight="1">
      <c r="A24" s="21" t="s">
        <v>234</v>
      </c>
      <c r="B24" s="22">
        <v>3</v>
      </c>
      <c r="C24" s="25" t="s">
        <v>646</v>
      </c>
      <c r="D24" s="21">
        <v>77</v>
      </c>
      <c r="E24" s="24" t="s">
        <v>106</v>
      </c>
      <c r="F24" s="25" t="s">
        <v>598</v>
      </c>
      <c r="G24" s="21" t="s">
        <v>234</v>
      </c>
      <c r="H24" s="22">
        <v>3</v>
      </c>
      <c r="I24" s="30">
        <v>1920652416</v>
      </c>
      <c r="J24" s="26">
        <v>1.071</v>
      </c>
      <c r="K24" s="26">
        <v>0.04</v>
      </c>
      <c r="L24" s="26">
        <v>0.04</v>
      </c>
      <c r="M24" s="26">
        <v>0</v>
      </c>
      <c r="N24" s="26">
        <v>1.111</v>
      </c>
      <c r="O24" s="41">
        <v>21338449.5</v>
      </c>
    </row>
    <row r="25" spans="1:15" s="33" customFormat="1" ht="12" customHeight="1">
      <c r="A25" s="34"/>
      <c r="B25" s="35"/>
      <c r="C25" s="36"/>
      <c r="D25" s="34"/>
      <c r="E25" s="37"/>
      <c r="F25" s="64" t="s">
        <v>582</v>
      </c>
      <c r="G25" s="34"/>
      <c r="H25" s="35"/>
      <c r="I25" s="65">
        <f>SUM(I23:I24)</f>
        <v>10825121331</v>
      </c>
      <c r="J25" s="39"/>
      <c r="K25" s="39"/>
      <c r="L25" s="39"/>
      <c r="M25" s="39"/>
      <c r="N25" s="39"/>
      <c r="O25" s="66">
        <f>SUM(O23:O24)</f>
        <v>120267127.72</v>
      </c>
    </row>
    <row r="26" spans="1:15" s="33" customFormat="1" ht="12" customHeight="1">
      <c r="A26" s="21"/>
      <c r="B26" s="22"/>
      <c r="C26" s="23"/>
      <c r="D26" s="21"/>
      <c r="E26" s="24"/>
      <c r="F26" s="53"/>
      <c r="G26" s="21"/>
      <c r="H26" s="22"/>
      <c r="I26" s="30"/>
      <c r="J26" s="26"/>
      <c r="K26" s="26"/>
      <c r="L26" s="26"/>
      <c r="M26" s="26"/>
      <c r="N26" s="26"/>
      <c r="O26" s="41"/>
    </row>
    <row r="27" spans="1:15" s="33" customFormat="1" ht="12" customHeight="1">
      <c r="A27" s="34" t="s">
        <v>235</v>
      </c>
      <c r="B27" s="35">
        <v>3</v>
      </c>
      <c r="C27" s="38" t="s">
        <v>647</v>
      </c>
      <c r="D27" s="34">
        <v>28</v>
      </c>
      <c r="E27" s="37" t="s">
        <v>223</v>
      </c>
      <c r="F27" s="38" t="s">
        <v>599</v>
      </c>
      <c r="G27" s="34" t="s">
        <v>235</v>
      </c>
      <c r="H27" s="35">
        <v>3</v>
      </c>
      <c r="I27" s="65">
        <v>1660394395</v>
      </c>
      <c r="J27" s="39">
        <v>1.07041</v>
      </c>
      <c r="K27" s="39">
        <v>0</v>
      </c>
      <c r="L27" s="39">
        <v>0</v>
      </c>
      <c r="M27" s="39">
        <v>0</v>
      </c>
      <c r="N27" s="39">
        <v>1.07041</v>
      </c>
      <c r="O27" s="66">
        <v>17773010.64</v>
      </c>
    </row>
    <row r="28" spans="1:15" s="33" customFormat="1" ht="12" customHeight="1">
      <c r="A28" s="21" t="s">
        <v>236</v>
      </c>
      <c r="B28" s="22">
        <v>3</v>
      </c>
      <c r="C28" s="25" t="s">
        <v>648</v>
      </c>
      <c r="D28" s="21">
        <v>28</v>
      </c>
      <c r="E28" s="24" t="s">
        <v>223</v>
      </c>
      <c r="F28" s="25" t="s">
        <v>237</v>
      </c>
      <c r="G28" s="21" t="s">
        <v>236</v>
      </c>
      <c r="H28" s="22">
        <v>3</v>
      </c>
      <c r="I28" s="30">
        <v>1266431985</v>
      </c>
      <c r="J28" s="26">
        <v>1.04902</v>
      </c>
      <c r="K28" s="26">
        <v>0.00098</v>
      </c>
      <c r="L28" s="26">
        <v>0.04098</v>
      </c>
      <c r="M28" s="26">
        <v>0</v>
      </c>
      <c r="N28" s="26">
        <v>1.09</v>
      </c>
      <c r="O28" s="41">
        <v>13804140.75</v>
      </c>
    </row>
    <row r="29" spans="1:15" s="33" customFormat="1" ht="12" customHeight="1">
      <c r="A29" s="21" t="s">
        <v>236</v>
      </c>
      <c r="B29" s="22">
        <v>3</v>
      </c>
      <c r="C29" s="25" t="s">
        <v>648</v>
      </c>
      <c r="D29" s="21">
        <v>89</v>
      </c>
      <c r="E29" s="24" t="s">
        <v>84</v>
      </c>
      <c r="F29" s="25" t="s">
        <v>237</v>
      </c>
      <c r="G29" s="21" t="s">
        <v>236</v>
      </c>
      <c r="H29" s="22">
        <v>3</v>
      </c>
      <c r="I29" s="30">
        <v>55320655</v>
      </c>
      <c r="J29" s="26">
        <v>1.049023</v>
      </c>
      <c r="K29" s="26">
        <v>0.000977</v>
      </c>
      <c r="L29" s="26">
        <v>0.040979999999999996</v>
      </c>
      <c r="M29" s="26">
        <v>0</v>
      </c>
      <c r="N29" s="26">
        <v>1.090003</v>
      </c>
      <c r="O29" s="41">
        <v>602996.84</v>
      </c>
    </row>
    <row r="30" spans="1:15" s="33" customFormat="1" ht="12" customHeight="1">
      <c r="A30" s="34"/>
      <c r="B30" s="35"/>
      <c r="C30" s="36"/>
      <c r="D30" s="34"/>
      <c r="E30" s="37"/>
      <c r="F30" s="64" t="s">
        <v>582</v>
      </c>
      <c r="G30" s="34"/>
      <c r="H30" s="35"/>
      <c r="I30" s="65">
        <f>SUM(I28:I29)</f>
        <v>1321752640</v>
      </c>
      <c r="J30" s="39"/>
      <c r="K30" s="39"/>
      <c r="L30" s="39"/>
      <c r="M30" s="39"/>
      <c r="N30" s="39"/>
      <c r="O30" s="66">
        <f>SUM(O28:O29)</f>
        <v>14407137.59</v>
      </c>
    </row>
    <row r="31" spans="1:15" s="33" customFormat="1" ht="12" customHeight="1">
      <c r="A31" s="21"/>
      <c r="B31" s="22"/>
      <c r="C31" s="23"/>
      <c r="D31" s="21"/>
      <c r="E31" s="24"/>
      <c r="F31" s="53"/>
      <c r="G31" s="21"/>
      <c r="H31" s="22"/>
      <c r="I31" s="30"/>
      <c r="J31" s="26"/>
      <c r="K31" s="26"/>
      <c r="L31" s="26"/>
      <c r="M31" s="26"/>
      <c r="N31" s="26"/>
      <c r="O31" s="41"/>
    </row>
    <row r="32" spans="1:15" s="33" customFormat="1" ht="12" customHeight="1">
      <c r="A32" s="34" t="s">
        <v>238</v>
      </c>
      <c r="B32" s="35">
        <v>3</v>
      </c>
      <c r="C32" s="36" t="s">
        <v>649</v>
      </c>
      <c r="D32" s="34">
        <v>28</v>
      </c>
      <c r="E32" s="37" t="s">
        <v>223</v>
      </c>
      <c r="F32" s="38" t="s">
        <v>600</v>
      </c>
      <c r="G32" s="34" t="s">
        <v>238</v>
      </c>
      <c r="H32" s="35">
        <v>3</v>
      </c>
      <c r="I32" s="65">
        <v>3603238295</v>
      </c>
      <c r="J32" s="39">
        <v>1.20241</v>
      </c>
      <c r="K32" s="39">
        <v>0</v>
      </c>
      <c r="L32" s="39">
        <v>0</v>
      </c>
      <c r="M32" s="39">
        <v>0</v>
      </c>
      <c r="N32" s="39">
        <v>1.20241</v>
      </c>
      <c r="O32" s="66">
        <v>43325553.89</v>
      </c>
    </row>
    <row r="33" spans="1:15" s="33" customFormat="1" ht="12" customHeight="1">
      <c r="A33" s="43" t="s">
        <v>239</v>
      </c>
      <c r="B33" s="44">
        <v>3</v>
      </c>
      <c r="C33" s="45" t="s">
        <v>240</v>
      </c>
      <c r="D33" s="43">
        <v>29</v>
      </c>
      <c r="E33" s="46" t="s">
        <v>122</v>
      </c>
      <c r="F33" s="47" t="s">
        <v>240</v>
      </c>
      <c r="G33" s="43" t="s">
        <v>239</v>
      </c>
      <c r="H33" s="44">
        <v>3</v>
      </c>
      <c r="I33" s="30">
        <v>762222000</v>
      </c>
      <c r="J33" s="26">
        <v>0.5311</v>
      </c>
      <c r="K33" s="26">
        <v>0.021197</v>
      </c>
      <c r="L33" s="26">
        <v>0.026244</v>
      </c>
      <c r="M33" s="26">
        <v>0</v>
      </c>
      <c r="N33" s="26">
        <v>0.557344</v>
      </c>
      <c r="O33" s="41">
        <v>4248199.1</v>
      </c>
    </row>
    <row r="34" spans="1:15" s="42" customFormat="1" ht="12.75">
      <c r="A34" s="21" t="s">
        <v>239</v>
      </c>
      <c r="B34" s="22">
        <v>3</v>
      </c>
      <c r="C34" s="23" t="s">
        <v>240</v>
      </c>
      <c r="D34" s="21">
        <v>43</v>
      </c>
      <c r="E34" s="24" t="s">
        <v>125</v>
      </c>
      <c r="F34" s="25" t="s">
        <v>240</v>
      </c>
      <c r="G34" s="21" t="s">
        <v>239</v>
      </c>
      <c r="H34" s="22">
        <v>3</v>
      </c>
      <c r="I34" s="30">
        <v>1299675</v>
      </c>
      <c r="J34" s="26">
        <v>0.5311</v>
      </c>
      <c r="K34" s="26">
        <v>0.021197</v>
      </c>
      <c r="L34" s="26">
        <v>0.026244</v>
      </c>
      <c r="M34" s="26">
        <v>0</v>
      </c>
      <c r="N34" s="26">
        <v>0.557344</v>
      </c>
      <c r="O34" s="41">
        <v>7243.67</v>
      </c>
    </row>
    <row r="35" spans="1:15" s="42" customFormat="1" ht="12.75">
      <c r="A35" s="21" t="s">
        <v>239</v>
      </c>
      <c r="B35" s="22">
        <v>3</v>
      </c>
      <c r="C35" s="23" t="s">
        <v>240</v>
      </c>
      <c r="D35" s="21">
        <v>44</v>
      </c>
      <c r="E35" s="24" t="s">
        <v>126</v>
      </c>
      <c r="F35" s="25" t="s">
        <v>240</v>
      </c>
      <c r="G35" s="21" t="s">
        <v>239</v>
      </c>
      <c r="H35" s="22">
        <v>3</v>
      </c>
      <c r="I35" s="30">
        <v>237206188</v>
      </c>
      <c r="J35" s="26">
        <v>0.5311</v>
      </c>
      <c r="K35" s="26">
        <v>0.021197</v>
      </c>
      <c r="L35" s="26">
        <v>0.026244</v>
      </c>
      <c r="M35" s="26">
        <v>0</v>
      </c>
      <c r="N35" s="26">
        <v>0.557344</v>
      </c>
      <c r="O35" s="41">
        <v>1322058.11</v>
      </c>
    </row>
    <row r="36" spans="1:15" s="42" customFormat="1" ht="12.75">
      <c r="A36" s="34"/>
      <c r="B36" s="35"/>
      <c r="C36" s="36"/>
      <c r="D36" s="34"/>
      <c r="E36" s="37"/>
      <c r="F36" s="64" t="s">
        <v>582</v>
      </c>
      <c r="G36" s="34"/>
      <c r="H36" s="35"/>
      <c r="I36" s="65">
        <f>SUM(I33:I35)</f>
        <v>1000727863</v>
      </c>
      <c r="J36" s="39"/>
      <c r="K36" s="39"/>
      <c r="L36" s="39"/>
      <c r="M36" s="39"/>
      <c r="N36" s="39"/>
      <c r="O36" s="66">
        <f>+SUM(O33:O35)</f>
        <v>5577500.88</v>
      </c>
    </row>
    <row r="37" spans="1:15" s="42" customFormat="1" ht="12.75">
      <c r="A37" s="21" t="s">
        <v>241</v>
      </c>
      <c r="B37" s="22">
        <v>3</v>
      </c>
      <c r="C37" s="23" t="s">
        <v>242</v>
      </c>
      <c r="D37" s="21">
        <v>30</v>
      </c>
      <c r="E37" s="24" t="s">
        <v>144</v>
      </c>
      <c r="F37" s="25" t="s">
        <v>242</v>
      </c>
      <c r="G37" s="21" t="s">
        <v>241</v>
      </c>
      <c r="H37" s="22">
        <v>3</v>
      </c>
      <c r="I37" s="30">
        <v>487529457</v>
      </c>
      <c r="J37" s="26">
        <v>0.529367</v>
      </c>
      <c r="K37" s="26">
        <v>0.070264</v>
      </c>
      <c r="L37" s="26">
        <v>0.070264</v>
      </c>
      <c r="M37" s="26">
        <v>0</v>
      </c>
      <c r="N37" s="26">
        <v>0.599631</v>
      </c>
      <c r="O37" s="41">
        <v>2923382.54</v>
      </c>
    </row>
    <row r="38" spans="1:15" s="42" customFormat="1" ht="12.75">
      <c r="A38" s="21" t="s">
        <v>241</v>
      </c>
      <c r="B38" s="22">
        <v>3</v>
      </c>
      <c r="C38" s="23" t="s">
        <v>242</v>
      </c>
      <c r="D38" s="21">
        <v>76</v>
      </c>
      <c r="E38" s="24" t="s">
        <v>243</v>
      </c>
      <c r="F38" s="25" t="s">
        <v>242</v>
      </c>
      <c r="G38" s="21" t="s">
        <v>241</v>
      </c>
      <c r="H38" s="22">
        <v>3</v>
      </c>
      <c r="I38" s="30">
        <v>94892057</v>
      </c>
      <c r="J38" s="26">
        <v>0.529367</v>
      </c>
      <c r="K38" s="26">
        <v>0.070264</v>
      </c>
      <c r="L38" s="26">
        <v>0.070264</v>
      </c>
      <c r="M38" s="26">
        <v>0</v>
      </c>
      <c r="N38" s="26">
        <v>0.599631</v>
      </c>
      <c r="O38" s="41">
        <v>569002.17</v>
      </c>
    </row>
    <row r="39" spans="1:15" s="42" customFormat="1" ht="12.75">
      <c r="A39" s="21" t="s">
        <v>241</v>
      </c>
      <c r="B39" s="22">
        <v>3</v>
      </c>
      <c r="C39" s="23" t="s">
        <v>242</v>
      </c>
      <c r="D39" s="21">
        <v>80</v>
      </c>
      <c r="E39" s="24" t="s">
        <v>96</v>
      </c>
      <c r="F39" s="25" t="s">
        <v>242</v>
      </c>
      <c r="G39" s="21" t="s">
        <v>241</v>
      </c>
      <c r="H39" s="22">
        <v>3</v>
      </c>
      <c r="I39" s="30">
        <v>21189294</v>
      </c>
      <c r="J39" s="26">
        <v>0.529367</v>
      </c>
      <c r="K39" s="26">
        <v>0.070264</v>
      </c>
      <c r="L39" s="26">
        <v>0.070264</v>
      </c>
      <c r="M39" s="26">
        <v>0</v>
      </c>
      <c r="N39" s="26">
        <v>0.599631</v>
      </c>
      <c r="O39" s="41">
        <v>127057.74</v>
      </c>
    </row>
    <row r="40" spans="1:15" s="42" customFormat="1" ht="12.75">
      <c r="A40" s="21" t="s">
        <v>241</v>
      </c>
      <c r="B40" s="22">
        <v>3</v>
      </c>
      <c r="C40" s="23" t="s">
        <v>242</v>
      </c>
      <c r="D40" s="21">
        <v>93</v>
      </c>
      <c r="E40" s="24" t="s">
        <v>146</v>
      </c>
      <c r="F40" s="25" t="s">
        <v>242</v>
      </c>
      <c r="G40" s="21" t="s">
        <v>241</v>
      </c>
      <c r="H40" s="22">
        <v>3</v>
      </c>
      <c r="I40" s="30">
        <v>115196711</v>
      </c>
      <c r="J40" s="26">
        <v>0.529367</v>
      </c>
      <c r="K40" s="26">
        <v>0.070264</v>
      </c>
      <c r="L40" s="26">
        <v>0.070264</v>
      </c>
      <c r="M40" s="26">
        <v>0</v>
      </c>
      <c r="N40" s="26">
        <v>0.599631</v>
      </c>
      <c r="O40" s="41">
        <v>690756.12</v>
      </c>
    </row>
    <row r="41" spans="1:15" s="42" customFormat="1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718807519</v>
      </c>
      <c r="J41" s="39"/>
      <c r="K41" s="39"/>
      <c r="L41" s="39"/>
      <c r="M41" s="39"/>
      <c r="N41" s="39"/>
      <c r="O41" s="66">
        <f>SUM(O37:O40)</f>
        <v>4310198.57</v>
      </c>
    </row>
    <row r="42" spans="1:15" s="33" customFormat="1" ht="12" customHeight="1">
      <c r="A42" s="21"/>
      <c r="B42" s="22"/>
      <c r="C42" s="23"/>
      <c r="D42" s="21"/>
      <c r="E42" s="24"/>
      <c r="F42" s="25"/>
      <c r="G42" s="21"/>
      <c r="H42" s="22"/>
      <c r="I42" s="30"/>
      <c r="J42" s="26"/>
      <c r="K42" s="26"/>
      <c r="L42" s="26"/>
      <c r="M42" s="26"/>
      <c r="N42" s="26"/>
      <c r="O42" s="41"/>
    </row>
    <row r="43" spans="1:15" s="33" customFormat="1" ht="12" customHeight="1">
      <c r="A43" s="34" t="s">
        <v>244</v>
      </c>
      <c r="B43" s="35">
        <v>3</v>
      </c>
      <c r="C43" s="38" t="s">
        <v>245</v>
      </c>
      <c r="D43" s="34">
        <v>30</v>
      </c>
      <c r="E43" s="37" t="s">
        <v>144</v>
      </c>
      <c r="F43" s="38" t="s">
        <v>245</v>
      </c>
      <c r="G43" s="34" t="s">
        <v>244</v>
      </c>
      <c r="H43" s="35">
        <v>3</v>
      </c>
      <c r="I43" s="65">
        <v>1247288820</v>
      </c>
      <c r="J43" s="39">
        <v>0.57</v>
      </c>
      <c r="K43" s="39">
        <v>0.045</v>
      </c>
      <c r="L43" s="39">
        <v>0.045</v>
      </c>
      <c r="M43" s="39">
        <v>0</v>
      </c>
      <c r="N43" s="39">
        <v>0.615</v>
      </c>
      <c r="O43" s="66">
        <v>7670836.61</v>
      </c>
    </row>
    <row r="44" spans="1:15" s="33" customFormat="1" ht="12" customHeight="1">
      <c r="A44" s="21" t="s">
        <v>246</v>
      </c>
      <c r="B44" s="22">
        <v>3</v>
      </c>
      <c r="C44" s="23" t="s">
        <v>247</v>
      </c>
      <c r="D44" s="21">
        <v>18</v>
      </c>
      <c r="E44" s="24" t="s">
        <v>10</v>
      </c>
      <c r="F44" s="25" t="s">
        <v>247</v>
      </c>
      <c r="G44" s="21" t="s">
        <v>246</v>
      </c>
      <c r="H44" s="22">
        <v>3</v>
      </c>
      <c r="I44" s="30">
        <v>85756568</v>
      </c>
      <c r="J44" s="26">
        <v>0.510051</v>
      </c>
      <c r="K44" s="26">
        <v>0.036905</v>
      </c>
      <c r="L44" s="26">
        <v>0.083651</v>
      </c>
      <c r="M44" s="26">
        <v>0</v>
      </c>
      <c r="N44" s="26">
        <v>0.593702</v>
      </c>
      <c r="O44" s="41">
        <v>509139.32</v>
      </c>
    </row>
    <row r="45" spans="1:15" s="33" customFormat="1" ht="12" customHeight="1">
      <c r="A45" s="21" t="s">
        <v>246</v>
      </c>
      <c r="B45" s="22">
        <v>3</v>
      </c>
      <c r="C45" s="23" t="s">
        <v>247</v>
      </c>
      <c r="D45" s="21">
        <v>30</v>
      </c>
      <c r="E45" s="24" t="s">
        <v>144</v>
      </c>
      <c r="F45" s="25" t="s">
        <v>247</v>
      </c>
      <c r="G45" s="21" t="s">
        <v>246</v>
      </c>
      <c r="H45" s="22">
        <v>3</v>
      </c>
      <c r="I45" s="30">
        <v>431450714</v>
      </c>
      <c r="J45" s="26">
        <v>0.510051</v>
      </c>
      <c r="K45" s="26">
        <v>0.036905</v>
      </c>
      <c r="L45" s="26">
        <v>0.083651</v>
      </c>
      <c r="M45" s="26">
        <v>0</v>
      </c>
      <c r="N45" s="26">
        <v>0.593702</v>
      </c>
      <c r="O45" s="41">
        <v>2561534.55</v>
      </c>
    </row>
    <row r="46" spans="1:15" s="33" customFormat="1" ht="12" customHeight="1">
      <c r="A46" s="21" t="s">
        <v>246</v>
      </c>
      <c r="B46" s="22">
        <v>3</v>
      </c>
      <c r="C46" s="23" t="s">
        <v>247</v>
      </c>
      <c r="D46" s="21">
        <v>85</v>
      </c>
      <c r="E46" s="24" t="s">
        <v>248</v>
      </c>
      <c r="F46" s="25" t="s">
        <v>247</v>
      </c>
      <c r="G46" s="21" t="s">
        <v>246</v>
      </c>
      <c r="H46" s="22">
        <v>3</v>
      </c>
      <c r="I46" s="30">
        <v>16518034</v>
      </c>
      <c r="J46" s="26">
        <v>0.510051</v>
      </c>
      <c r="K46" s="26">
        <v>0.036905</v>
      </c>
      <c r="L46" s="26">
        <v>0.083651</v>
      </c>
      <c r="M46" s="26">
        <v>0</v>
      </c>
      <c r="N46" s="26">
        <v>0.593702</v>
      </c>
      <c r="O46" s="41">
        <v>98068.01</v>
      </c>
    </row>
    <row r="47" spans="1:15" s="33" customFormat="1" ht="12" customHeight="1">
      <c r="A47" s="34"/>
      <c r="B47" s="35"/>
      <c r="C47" s="36"/>
      <c r="D47" s="34"/>
      <c r="E47" s="37"/>
      <c r="F47" s="64" t="s">
        <v>582</v>
      </c>
      <c r="G47" s="34"/>
      <c r="H47" s="35"/>
      <c r="I47" s="65">
        <f>SUM(I44:I46)</f>
        <v>533725316</v>
      </c>
      <c r="J47" s="39"/>
      <c r="K47" s="39"/>
      <c r="L47" s="39"/>
      <c r="M47" s="39"/>
      <c r="N47" s="39"/>
      <c r="O47" s="95">
        <f>SUM(O44:O46)</f>
        <v>3168741.8799999994</v>
      </c>
    </row>
    <row r="48" ht="12.75">
      <c r="A48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5" bottom="0.25" header="0" footer="0.25"/>
  <pageSetup fitToHeight="1" fitToWidth="1" horizontalDpi="300" verticalDpi="300" orientation="landscape" scale="80" r:id="rId1"/>
  <headerFooter alignWithMargins="0">
    <oddFooter>&amp;C&amp;"Times New Roman,Regular"Nebraska Department of Revenue, Property Assessment Division 2018 Annual Report&amp;R&amp;"Times New Roman,Regular"Table 13, Page  59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5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7.7109375" style="3" customWidth="1"/>
    <col min="2" max="2" width="1.8515625" style="3" bestFit="1" customWidth="1"/>
    <col min="3" max="3" width="26.7109375" style="1" customWidth="1"/>
    <col min="4" max="4" width="2.7109375" style="3" bestFit="1" customWidth="1"/>
    <col min="5" max="5" width="12.140625" style="3" bestFit="1" customWidth="1"/>
    <col min="6" max="6" width="26.7109375" style="3" customWidth="1"/>
    <col min="7" max="7" width="6.7109375" style="3" bestFit="1" customWidth="1"/>
    <col min="8" max="8" width="2.7109375" style="4" customWidth="1"/>
    <col min="9" max="9" width="13.421875" style="31" bestFit="1" customWidth="1"/>
    <col min="10" max="10" width="8.57421875" style="2" bestFit="1" customWidth="1"/>
    <col min="11" max="11" width="10.00390625" style="2" customWidth="1"/>
    <col min="12" max="12" width="12.421875" style="2" bestFit="1" customWidth="1"/>
    <col min="13" max="13" width="11.7109375" style="2" bestFit="1" customWidth="1"/>
    <col min="14" max="14" width="11.57421875" style="2" bestFit="1" customWidth="1"/>
    <col min="15" max="15" width="12.28125" style="31" bestFit="1" customWidth="1"/>
    <col min="16" max="16" width="12.57421875" style="0" bestFit="1" customWidth="1"/>
  </cols>
  <sheetData>
    <row r="1" spans="1:15" s="18" customFormat="1" ht="18">
      <c r="A1" s="17" t="str">
        <f>'table 13 pg1'!$A$1</f>
        <v>Table 13 School Systems 2018-2019 Detail of Base Schools &amp; Counties within each School System</v>
      </c>
      <c r="B1" s="17"/>
      <c r="C1" s="17"/>
      <c r="D1" s="17"/>
      <c r="E1" s="17"/>
      <c r="F1" s="17"/>
      <c r="G1" s="19"/>
      <c r="H1" s="19"/>
      <c r="I1" s="27"/>
      <c r="J1" s="20"/>
      <c r="K1" s="20"/>
      <c r="L1" s="20"/>
      <c r="M1" s="20"/>
      <c r="N1" s="87"/>
      <c r="O1" s="27"/>
    </row>
    <row r="2" spans="1:15" ht="12.75">
      <c r="A2" s="5" t="s">
        <v>583</v>
      </c>
      <c r="B2" s="6"/>
      <c r="C2" s="7"/>
      <c r="D2" s="8" t="s">
        <v>187</v>
      </c>
      <c r="E2" s="6"/>
      <c r="F2" s="9"/>
      <c r="G2" s="5" t="s">
        <v>195</v>
      </c>
      <c r="H2" s="6"/>
      <c r="I2" s="40">
        <f>'table 13 pg1'!$I$2</f>
        <v>2018</v>
      </c>
      <c r="J2" s="10" t="s">
        <v>198</v>
      </c>
      <c r="K2" s="10" t="s">
        <v>584</v>
      </c>
      <c r="L2" s="10" t="s">
        <v>585</v>
      </c>
      <c r="M2" s="10" t="s">
        <v>608</v>
      </c>
      <c r="N2" s="40">
        <f>'table 13 pg1'!N2</f>
        <v>2018</v>
      </c>
      <c r="O2" s="28" t="str">
        <f>'table 13 pg1'!O2</f>
        <v>2018 Taxes</v>
      </c>
    </row>
    <row r="3" spans="1:15" ht="14.25">
      <c r="A3" s="84" t="s">
        <v>586</v>
      </c>
      <c r="B3" s="12"/>
      <c r="C3" s="13" t="s">
        <v>193</v>
      </c>
      <c r="D3" s="14" t="s">
        <v>188</v>
      </c>
      <c r="E3" s="12"/>
      <c r="F3" s="15" t="s">
        <v>196</v>
      </c>
      <c r="G3" s="11" t="s">
        <v>194</v>
      </c>
      <c r="H3" s="12"/>
      <c r="I3" s="32" t="s">
        <v>189</v>
      </c>
      <c r="J3" s="16" t="s">
        <v>190</v>
      </c>
      <c r="K3" s="16" t="s">
        <v>587</v>
      </c>
      <c r="L3" s="16" t="s">
        <v>597</v>
      </c>
      <c r="M3" s="16"/>
      <c r="N3" s="32" t="s">
        <v>199</v>
      </c>
      <c r="O3" s="29" t="s">
        <v>616</v>
      </c>
    </row>
    <row r="4" spans="1:15" s="33" customFormat="1" ht="12" customHeight="1">
      <c r="A4" s="21" t="s">
        <v>249</v>
      </c>
      <c r="B4" s="22">
        <v>3</v>
      </c>
      <c r="C4" s="23" t="s">
        <v>250</v>
      </c>
      <c r="D4" s="21">
        <v>31</v>
      </c>
      <c r="E4" s="24" t="s">
        <v>13</v>
      </c>
      <c r="F4" s="25" t="s">
        <v>250</v>
      </c>
      <c r="G4" s="21" t="s">
        <v>249</v>
      </c>
      <c r="H4" s="22">
        <v>3</v>
      </c>
      <c r="I4" s="30">
        <v>437467670</v>
      </c>
      <c r="J4" s="26">
        <v>0.960096</v>
      </c>
      <c r="K4" s="26">
        <v>0.025003</v>
      </c>
      <c r="L4" s="26">
        <v>0.025003</v>
      </c>
      <c r="M4" s="26">
        <v>0</v>
      </c>
      <c r="N4" s="26">
        <v>0.985099</v>
      </c>
      <c r="O4" s="96">
        <v>4309499.07</v>
      </c>
    </row>
    <row r="5" spans="1:15" ht="12.75">
      <c r="A5" s="21" t="s">
        <v>249</v>
      </c>
      <c r="B5" s="22">
        <v>3</v>
      </c>
      <c r="C5" s="23" t="s">
        <v>250</v>
      </c>
      <c r="D5" s="21">
        <v>42</v>
      </c>
      <c r="E5" s="24" t="s">
        <v>251</v>
      </c>
      <c r="F5" s="25" t="s">
        <v>250</v>
      </c>
      <c r="G5" s="21" t="s">
        <v>249</v>
      </c>
      <c r="H5" s="22">
        <v>3</v>
      </c>
      <c r="I5" s="30">
        <v>12511081</v>
      </c>
      <c r="J5" s="26">
        <v>0.960096</v>
      </c>
      <c r="K5" s="26">
        <v>0.025002</v>
      </c>
      <c r="L5" s="26">
        <v>0.025002</v>
      </c>
      <c r="M5" s="26">
        <v>0</v>
      </c>
      <c r="N5" s="26">
        <v>0.985098</v>
      </c>
      <c r="O5" s="41">
        <v>123246.82</v>
      </c>
    </row>
    <row r="6" spans="1:15" ht="12.75">
      <c r="A6" s="34"/>
      <c r="B6" s="35"/>
      <c r="C6" s="36"/>
      <c r="D6" s="34"/>
      <c r="E6" s="37"/>
      <c r="F6" s="64" t="s">
        <v>582</v>
      </c>
      <c r="G6" s="34"/>
      <c r="H6" s="35"/>
      <c r="I6" s="65">
        <f>SUM(I4:I5)</f>
        <v>449978751</v>
      </c>
      <c r="J6" s="39"/>
      <c r="K6" s="39"/>
      <c r="L6" s="39"/>
      <c r="M6" s="39"/>
      <c r="N6" s="39"/>
      <c r="O6" s="66">
        <f>SUM(O4:O5)</f>
        <v>4432745.890000001</v>
      </c>
    </row>
    <row r="7" spans="1:15" s="33" customFormat="1" ht="12" customHeight="1">
      <c r="A7" s="21" t="s">
        <v>252</v>
      </c>
      <c r="B7" s="22">
        <v>3</v>
      </c>
      <c r="C7" s="23" t="s">
        <v>253</v>
      </c>
      <c r="D7" s="21">
        <v>32</v>
      </c>
      <c r="E7" s="24" t="s">
        <v>254</v>
      </c>
      <c r="F7" s="25" t="s">
        <v>253</v>
      </c>
      <c r="G7" s="21" t="s">
        <v>252</v>
      </c>
      <c r="H7" s="22">
        <v>3</v>
      </c>
      <c r="I7" s="30">
        <v>169069760</v>
      </c>
      <c r="J7" s="26">
        <v>0.841618</v>
      </c>
      <c r="K7" s="26">
        <v>0.002915</v>
      </c>
      <c r="L7" s="26">
        <v>0.002915</v>
      </c>
      <c r="M7" s="26">
        <v>0</v>
      </c>
      <c r="N7" s="26">
        <v>0.844533</v>
      </c>
      <c r="O7" s="41">
        <v>1427852.72</v>
      </c>
    </row>
    <row r="8" spans="1:15" s="33" customFormat="1" ht="12" customHeight="1">
      <c r="A8" s="21" t="s">
        <v>252</v>
      </c>
      <c r="B8" s="22">
        <v>3</v>
      </c>
      <c r="C8" s="23" t="s">
        <v>253</v>
      </c>
      <c r="D8" s="21">
        <v>43</v>
      </c>
      <c r="E8" s="24" t="s">
        <v>125</v>
      </c>
      <c r="F8" s="25" t="s">
        <v>253</v>
      </c>
      <c r="G8" s="21" t="s">
        <v>252</v>
      </c>
      <c r="H8" s="22">
        <v>3</v>
      </c>
      <c r="I8" s="30">
        <v>205660</v>
      </c>
      <c r="J8" s="26">
        <v>0.841618</v>
      </c>
      <c r="K8" s="26">
        <v>0.002915</v>
      </c>
      <c r="L8" s="26">
        <v>0.002915</v>
      </c>
      <c r="M8" s="26">
        <v>0</v>
      </c>
      <c r="N8" s="26">
        <v>0.844533</v>
      </c>
      <c r="O8" s="41">
        <v>1736.87</v>
      </c>
    </row>
    <row r="9" spans="1:15" s="33" customFormat="1" ht="12" customHeight="1">
      <c r="A9" s="21" t="s">
        <v>252</v>
      </c>
      <c r="B9" s="22">
        <v>3</v>
      </c>
      <c r="C9" s="23" t="s">
        <v>253</v>
      </c>
      <c r="D9" s="21">
        <v>56</v>
      </c>
      <c r="E9" s="24" t="s">
        <v>173</v>
      </c>
      <c r="F9" s="25" t="s">
        <v>253</v>
      </c>
      <c r="G9" s="21" t="s">
        <v>252</v>
      </c>
      <c r="H9" s="22">
        <v>3</v>
      </c>
      <c r="I9" s="30">
        <v>183376203</v>
      </c>
      <c r="J9" s="26">
        <v>0.841618</v>
      </c>
      <c r="K9" s="26">
        <v>0.002915</v>
      </c>
      <c r="L9" s="26">
        <v>0.002915</v>
      </c>
      <c r="M9" s="26">
        <v>0</v>
      </c>
      <c r="N9" s="26">
        <v>0.844533</v>
      </c>
      <c r="O9" s="41">
        <v>1548673.12</v>
      </c>
    </row>
    <row r="10" spans="1:15" s="33" customFormat="1" ht="12" customHeight="1">
      <c r="A10" s="34"/>
      <c r="B10" s="35"/>
      <c r="C10" s="36"/>
      <c r="D10" s="34"/>
      <c r="E10" s="37"/>
      <c r="F10" s="64" t="s">
        <v>582</v>
      </c>
      <c r="G10" s="34"/>
      <c r="H10" s="35"/>
      <c r="I10" s="65">
        <f>SUM(I7:I9)</f>
        <v>352651623</v>
      </c>
      <c r="J10" s="39"/>
      <c r="K10" s="39"/>
      <c r="L10" s="39"/>
      <c r="M10" s="39"/>
      <c r="N10" s="39"/>
      <c r="O10" s="66">
        <f>SUM(O7:O9)</f>
        <v>2978262.71</v>
      </c>
    </row>
    <row r="11" spans="1:15" s="33" customFormat="1" ht="12" customHeight="1">
      <c r="A11" s="43" t="s">
        <v>255</v>
      </c>
      <c r="B11" s="44">
        <v>3</v>
      </c>
      <c r="C11" s="45" t="s">
        <v>256</v>
      </c>
      <c r="D11" s="43">
        <v>24</v>
      </c>
      <c r="E11" s="46" t="s">
        <v>71</v>
      </c>
      <c r="F11" s="47" t="s">
        <v>256</v>
      </c>
      <c r="G11" s="43" t="s">
        <v>255</v>
      </c>
      <c r="H11" s="44">
        <v>3</v>
      </c>
      <c r="I11" s="48">
        <v>122409844</v>
      </c>
      <c r="J11" s="49">
        <v>0.618187</v>
      </c>
      <c r="K11" s="49">
        <v>0.010418</v>
      </c>
      <c r="L11" s="49">
        <v>0.010418</v>
      </c>
      <c r="M11" s="49">
        <v>0</v>
      </c>
      <c r="N11" s="49">
        <v>0.628605</v>
      </c>
      <c r="O11" s="50">
        <v>769476.15</v>
      </c>
    </row>
    <row r="12" spans="1:15" s="33" customFormat="1" ht="12" customHeight="1">
      <c r="A12" s="21" t="s">
        <v>255</v>
      </c>
      <c r="B12" s="22">
        <v>3</v>
      </c>
      <c r="C12" s="23" t="s">
        <v>256</v>
      </c>
      <c r="D12" s="21">
        <v>32</v>
      </c>
      <c r="E12" s="24" t="s">
        <v>254</v>
      </c>
      <c r="F12" s="25" t="s">
        <v>256</v>
      </c>
      <c r="G12" s="21" t="s">
        <v>255</v>
      </c>
      <c r="H12" s="22">
        <v>3</v>
      </c>
      <c r="I12" s="30">
        <v>235444008</v>
      </c>
      <c r="J12" s="26">
        <v>0.618187</v>
      </c>
      <c r="K12" s="26">
        <v>0.010418</v>
      </c>
      <c r="L12" s="26">
        <v>0.010418</v>
      </c>
      <c r="M12" s="26">
        <v>0</v>
      </c>
      <c r="N12" s="26">
        <v>0.628605</v>
      </c>
      <c r="O12" s="41">
        <v>1480015.82</v>
      </c>
    </row>
    <row r="13" spans="1:15" s="33" customFormat="1" ht="12" customHeight="1">
      <c r="A13" s="21" t="s">
        <v>255</v>
      </c>
      <c r="B13" s="22">
        <v>3</v>
      </c>
      <c r="C13" s="23" t="s">
        <v>256</v>
      </c>
      <c r="D13" s="21">
        <v>37</v>
      </c>
      <c r="E13" s="24" t="s">
        <v>205</v>
      </c>
      <c r="F13" s="25" t="s">
        <v>256</v>
      </c>
      <c r="G13" s="21" t="s">
        <v>255</v>
      </c>
      <c r="H13" s="22">
        <v>3</v>
      </c>
      <c r="I13" s="30">
        <v>27209325</v>
      </c>
      <c r="J13" s="26">
        <v>0.618187</v>
      </c>
      <c r="K13" s="26">
        <v>0.010418</v>
      </c>
      <c r="L13" s="26">
        <v>0.010418</v>
      </c>
      <c r="M13" s="26">
        <v>0</v>
      </c>
      <c r="N13" s="26">
        <v>0.628605</v>
      </c>
      <c r="O13" s="41">
        <v>171039.44</v>
      </c>
    </row>
    <row r="14" spans="1:15" s="33" customFormat="1" ht="12" customHeight="1">
      <c r="A14" s="21" t="s">
        <v>255</v>
      </c>
      <c r="B14" s="22">
        <v>3</v>
      </c>
      <c r="C14" s="23" t="s">
        <v>256</v>
      </c>
      <c r="D14" s="21">
        <v>56</v>
      </c>
      <c r="E14" s="24" t="s">
        <v>173</v>
      </c>
      <c r="F14" s="25" t="s">
        <v>256</v>
      </c>
      <c r="G14" s="21" t="s">
        <v>255</v>
      </c>
      <c r="H14" s="22">
        <v>3</v>
      </c>
      <c r="I14" s="30">
        <v>51262306</v>
      </c>
      <c r="J14" s="26">
        <v>0.618187</v>
      </c>
      <c r="K14" s="26">
        <v>0.010418</v>
      </c>
      <c r="L14" s="26">
        <v>0.010418</v>
      </c>
      <c r="M14" s="26">
        <v>0</v>
      </c>
      <c r="N14" s="26">
        <v>0.628605</v>
      </c>
      <c r="O14" s="41">
        <v>322237.55</v>
      </c>
    </row>
    <row r="15" spans="1:15" s="33" customFormat="1" ht="12" customHeight="1">
      <c r="A15" s="34"/>
      <c r="B15" s="35"/>
      <c r="C15" s="36"/>
      <c r="D15" s="34"/>
      <c r="E15" s="37"/>
      <c r="F15" s="64" t="s">
        <v>582</v>
      </c>
      <c r="G15" s="34"/>
      <c r="H15" s="35"/>
      <c r="I15" s="65">
        <f>SUM(I11:I14)</f>
        <v>436325483</v>
      </c>
      <c r="J15" s="71"/>
      <c r="K15" s="71"/>
      <c r="L15" s="71"/>
      <c r="M15" s="71"/>
      <c r="N15" s="71"/>
      <c r="O15" s="66">
        <f>SUM(O11:O14)</f>
        <v>2742768.96</v>
      </c>
    </row>
    <row r="16" spans="1:15" s="33" customFormat="1" ht="12" customHeight="1">
      <c r="A16" s="21" t="s">
        <v>257</v>
      </c>
      <c r="B16" s="22">
        <v>3</v>
      </c>
      <c r="C16" s="23" t="s">
        <v>258</v>
      </c>
      <c r="D16" s="21">
        <v>32</v>
      </c>
      <c r="E16" s="24" t="s">
        <v>254</v>
      </c>
      <c r="F16" s="25" t="s">
        <v>258</v>
      </c>
      <c r="G16" s="21" t="s">
        <v>257</v>
      </c>
      <c r="H16" s="22">
        <v>3</v>
      </c>
      <c r="I16" s="30">
        <v>217249696</v>
      </c>
      <c r="J16" s="26">
        <v>1.049999</v>
      </c>
      <c r="K16" s="26">
        <v>0</v>
      </c>
      <c r="L16" s="26">
        <v>0</v>
      </c>
      <c r="M16" s="26">
        <v>0</v>
      </c>
      <c r="N16" s="26">
        <v>1.049999</v>
      </c>
      <c r="O16" s="41">
        <v>2281121.54</v>
      </c>
    </row>
    <row r="17" spans="1:15" s="33" customFormat="1" ht="12" customHeight="1">
      <c r="A17" s="21" t="s">
        <v>257</v>
      </c>
      <c r="B17" s="22">
        <v>3</v>
      </c>
      <c r="C17" s="23" t="s">
        <v>258</v>
      </c>
      <c r="D17" s="21">
        <v>56</v>
      </c>
      <c r="E17" s="24" t="s">
        <v>173</v>
      </c>
      <c r="F17" s="25" t="s">
        <v>258</v>
      </c>
      <c r="G17" s="21" t="s">
        <v>257</v>
      </c>
      <c r="H17" s="22">
        <v>3</v>
      </c>
      <c r="I17" s="30">
        <v>68430667</v>
      </c>
      <c r="J17" s="26">
        <v>1.049999</v>
      </c>
      <c r="K17" s="26">
        <v>0</v>
      </c>
      <c r="L17" s="26">
        <v>0</v>
      </c>
      <c r="M17" s="26">
        <v>0</v>
      </c>
      <c r="N17" s="26">
        <v>1.049999</v>
      </c>
      <c r="O17" s="41">
        <v>718521.54</v>
      </c>
    </row>
    <row r="18" spans="1:16" s="33" customFormat="1" ht="12" customHeight="1">
      <c r="A18" s="34"/>
      <c r="B18" s="35"/>
      <c r="C18" s="36"/>
      <c r="D18" s="34"/>
      <c r="E18" s="37"/>
      <c r="F18" s="64" t="s">
        <v>582</v>
      </c>
      <c r="G18" s="34"/>
      <c r="H18" s="35"/>
      <c r="I18" s="65">
        <f>SUM(I16:I17)</f>
        <v>285680363</v>
      </c>
      <c r="J18" s="71"/>
      <c r="K18" s="71"/>
      <c r="L18" s="71"/>
      <c r="M18" s="71"/>
      <c r="N18" s="71"/>
      <c r="O18" s="66">
        <f>SUM(O16:O17)</f>
        <v>2999643.08</v>
      </c>
      <c r="P18" s="70"/>
    </row>
    <row r="19" spans="1:15" s="33" customFormat="1" ht="12" customHeight="1">
      <c r="A19" s="21" t="s">
        <v>259</v>
      </c>
      <c r="B19" s="22">
        <v>3</v>
      </c>
      <c r="C19" s="23" t="s">
        <v>260</v>
      </c>
      <c r="D19" s="21">
        <v>32</v>
      </c>
      <c r="E19" s="24" t="s">
        <v>254</v>
      </c>
      <c r="F19" s="25" t="s">
        <v>260</v>
      </c>
      <c r="G19" s="21" t="s">
        <v>259</v>
      </c>
      <c r="H19" s="22">
        <v>3</v>
      </c>
      <c r="I19" s="30">
        <v>11938893</v>
      </c>
      <c r="J19" s="26">
        <v>0.687314</v>
      </c>
      <c r="K19" s="26">
        <v>0</v>
      </c>
      <c r="L19" s="26">
        <v>0</v>
      </c>
      <c r="M19" s="26">
        <v>0</v>
      </c>
      <c r="N19" s="26">
        <v>0.687314</v>
      </c>
      <c r="O19" s="41">
        <v>82057.74</v>
      </c>
    </row>
    <row r="20" spans="1:15" s="33" customFormat="1" ht="12" customHeight="1">
      <c r="A20" s="21" t="s">
        <v>259</v>
      </c>
      <c r="B20" s="22">
        <v>3</v>
      </c>
      <c r="C20" s="23" t="s">
        <v>260</v>
      </c>
      <c r="D20" s="21">
        <v>33</v>
      </c>
      <c r="E20" s="24" t="s">
        <v>261</v>
      </c>
      <c r="F20" s="25" t="s">
        <v>260</v>
      </c>
      <c r="G20" s="21" t="s">
        <v>259</v>
      </c>
      <c r="H20" s="22">
        <v>3</v>
      </c>
      <c r="I20" s="30">
        <v>298946075</v>
      </c>
      <c r="J20" s="26">
        <v>0.687314</v>
      </c>
      <c r="K20" s="26">
        <v>0</v>
      </c>
      <c r="L20" s="26">
        <v>0</v>
      </c>
      <c r="M20" s="26">
        <v>0</v>
      </c>
      <c r="N20" s="26">
        <v>0.687314</v>
      </c>
      <c r="O20" s="41">
        <v>2054702.59</v>
      </c>
    </row>
    <row r="21" spans="1:15" s="33" customFormat="1" ht="12" customHeight="1">
      <c r="A21" s="21" t="s">
        <v>259</v>
      </c>
      <c r="B21" s="22">
        <v>3</v>
      </c>
      <c r="C21" s="23" t="s">
        <v>260</v>
      </c>
      <c r="D21" s="21">
        <v>37</v>
      </c>
      <c r="E21" s="24" t="s">
        <v>205</v>
      </c>
      <c r="F21" s="25" t="s">
        <v>260</v>
      </c>
      <c r="G21" s="21" t="s">
        <v>259</v>
      </c>
      <c r="H21" s="22">
        <v>3</v>
      </c>
      <c r="I21" s="30">
        <v>162202192</v>
      </c>
      <c r="J21" s="26">
        <v>0.687314</v>
      </c>
      <c r="K21" s="26">
        <v>0</v>
      </c>
      <c r="L21" s="26">
        <v>0</v>
      </c>
      <c r="M21" s="26">
        <v>0</v>
      </c>
      <c r="N21" s="26">
        <v>0.687314</v>
      </c>
      <c r="O21" s="41">
        <v>1114839.86</v>
      </c>
    </row>
    <row r="22" spans="1:15" s="33" customFormat="1" ht="12" customHeight="1">
      <c r="A22" s="34"/>
      <c r="B22" s="35"/>
      <c r="C22" s="36"/>
      <c r="D22" s="34"/>
      <c r="E22" s="37"/>
      <c r="F22" s="64" t="s">
        <v>582</v>
      </c>
      <c r="G22" s="34"/>
      <c r="H22" s="35"/>
      <c r="I22" s="65">
        <f>SUM(I19:I21)</f>
        <v>473087160</v>
      </c>
      <c r="J22" s="71"/>
      <c r="K22" s="71"/>
      <c r="L22" s="71"/>
      <c r="M22" s="71"/>
      <c r="N22" s="71"/>
      <c r="O22" s="66">
        <f>SUM(O19:O21)</f>
        <v>3251600.1900000004</v>
      </c>
    </row>
    <row r="23" spans="1:15" s="33" customFormat="1" ht="12" customHeight="1">
      <c r="A23" s="21" t="s">
        <v>262</v>
      </c>
      <c r="B23" s="22">
        <v>3</v>
      </c>
      <c r="C23" s="23" t="s">
        <v>263</v>
      </c>
      <c r="D23" s="21">
        <v>32</v>
      </c>
      <c r="E23" s="24" t="s">
        <v>254</v>
      </c>
      <c r="F23" s="25" t="s">
        <v>263</v>
      </c>
      <c r="G23" s="21" t="s">
        <v>262</v>
      </c>
      <c r="H23" s="22">
        <v>3</v>
      </c>
      <c r="I23" s="30">
        <v>106505215</v>
      </c>
      <c r="J23" s="26">
        <v>0.9401</v>
      </c>
      <c r="K23" s="26">
        <v>0.020202</v>
      </c>
      <c r="L23" s="26">
        <v>0.020202</v>
      </c>
      <c r="M23" s="26">
        <v>0</v>
      </c>
      <c r="N23" s="26">
        <v>0.960302</v>
      </c>
      <c r="O23" s="41">
        <v>1022773</v>
      </c>
    </row>
    <row r="24" spans="1:15" s="33" customFormat="1" ht="12" customHeight="1">
      <c r="A24" s="21" t="s">
        <v>262</v>
      </c>
      <c r="B24" s="22">
        <v>3</v>
      </c>
      <c r="C24" s="23" t="s">
        <v>263</v>
      </c>
      <c r="D24" s="21">
        <v>33</v>
      </c>
      <c r="E24" s="24" t="s">
        <v>261</v>
      </c>
      <c r="F24" s="25" t="s">
        <v>263</v>
      </c>
      <c r="G24" s="21" t="s">
        <v>262</v>
      </c>
      <c r="H24" s="22">
        <v>3</v>
      </c>
      <c r="I24" s="30">
        <v>190205504</v>
      </c>
      <c r="J24" s="26">
        <v>0.9401</v>
      </c>
      <c r="K24" s="26">
        <v>0.020202</v>
      </c>
      <c r="L24" s="26">
        <v>0.020202</v>
      </c>
      <c r="M24" s="26">
        <v>0</v>
      </c>
      <c r="N24" s="26">
        <v>0.960302</v>
      </c>
      <c r="O24" s="41">
        <v>1826551.21</v>
      </c>
    </row>
    <row r="25" spans="1:15" s="33" customFormat="1" ht="12" customHeight="1">
      <c r="A25" s="21" t="s">
        <v>262</v>
      </c>
      <c r="B25" s="22">
        <v>3</v>
      </c>
      <c r="C25" s="23" t="s">
        <v>263</v>
      </c>
      <c r="D25" s="21">
        <v>37</v>
      </c>
      <c r="E25" s="24" t="s">
        <v>205</v>
      </c>
      <c r="F25" s="25" t="s">
        <v>263</v>
      </c>
      <c r="G25" s="21" t="s">
        <v>262</v>
      </c>
      <c r="H25" s="22">
        <v>3</v>
      </c>
      <c r="I25" s="30">
        <v>2725353</v>
      </c>
      <c r="J25" s="26">
        <v>0.9401</v>
      </c>
      <c r="K25" s="26">
        <v>0.020202</v>
      </c>
      <c r="L25" s="26">
        <v>0.020202</v>
      </c>
      <c r="M25" s="26">
        <v>0</v>
      </c>
      <c r="N25" s="26">
        <v>0.960302</v>
      </c>
      <c r="O25" s="41">
        <v>26171.66</v>
      </c>
    </row>
    <row r="26" spans="1:15" s="33" customFormat="1" ht="12" customHeight="1">
      <c r="A26" s="21" t="s">
        <v>262</v>
      </c>
      <c r="B26" s="22">
        <v>3</v>
      </c>
      <c r="C26" s="23" t="s">
        <v>263</v>
      </c>
      <c r="D26" s="21">
        <v>73</v>
      </c>
      <c r="E26" s="24" t="s">
        <v>264</v>
      </c>
      <c r="F26" s="25" t="s">
        <v>263</v>
      </c>
      <c r="G26" s="21" t="s">
        <v>262</v>
      </c>
      <c r="H26" s="22">
        <v>3</v>
      </c>
      <c r="I26" s="30">
        <v>30844766</v>
      </c>
      <c r="J26" s="26">
        <v>0.9401</v>
      </c>
      <c r="K26" s="26">
        <v>0.020202</v>
      </c>
      <c r="L26" s="26">
        <v>0.020202</v>
      </c>
      <c r="M26" s="26">
        <v>0</v>
      </c>
      <c r="N26" s="26">
        <v>0.960302</v>
      </c>
      <c r="O26" s="41">
        <v>296203.1</v>
      </c>
    </row>
    <row r="27" spans="1:15" s="33" customFormat="1" ht="12" customHeight="1">
      <c r="A27" s="34"/>
      <c r="B27" s="35"/>
      <c r="C27" s="36"/>
      <c r="D27" s="34"/>
      <c r="E27" s="37"/>
      <c r="F27" s="64" t="s">
        <v>582</v>
      </c>
      <c r="G27" s="34"/>
      <c r="H27" s="35"/>
      <c r="I27" s="65">
        <f>SUM(I23:I26)</f>
        <v>330280838</v>
      </c>
      <c r="J27" s="71"/>
      <c r="K27" s="71"/>
      <c r="L27" s="71"/>
      <c r="M27" s="71"/>
      <c r="N27" s="71"/>
      <c r="O27" s="66">
        <f>SUM(O23:O26)</f>
        <v>3171698.97</v>
      </c>
    </row>
    <row r="28" spans="1:15" s="33" customFormat="1" ht="12" customHeight="1">
      <c r="A28" s="21" t="s">
        <v>265</v>
      </c>
      <c r="B28" s="22">
        <v>3</v>
      </c>
      <c r="C28" s="23" t="s">
        <v>266</v>
      </c>
      <c r="D28" s="21">
        <v>33</v>
      </c>
      <c r="E28" s="24" t="s">
        <v>261</v>
      </c>
      <c r="F28" s="25" t="s">
        <v>266</v>
      </c>
      <c r="G28" s="21" t="s">
        <v>265</v>
      </c>
      <c r="H28" s="22">
        <v>3</v>
      </c>
      <c r="I28" s="30">
        <v>403133239</v>
      </c>
      <c r="J28" s="26">
        <v>0.847444</v>
      </c>
      <c r="K28" s="26">
        <v>0.025487</v>
      </c>
      <c r="L28" s="26">
        <v>0.04078</v>
      </c>
      <c r="M28" s="26">
        <v>0</v>
      </c>
      <c r="N28" s="26">
        <v>0.888224</v>
      </c>
      <c r="O28" s="41">
        <v>3580734.52</v>
      </c>
    </row>
    <row r="29" spans="1:15" s="33" customFormat="1" ht="12" customHeight="1">
      <c r="A29" s="21" t="s">
        <v>265</v>
      </c>
      <c r="B29" s="22">
        <v>3</v>
      </c>
      <c r="C29" s="23" t="s">
        <v>266</v>
      </c>
      <c r="D29" s="21">
        <v>37</v>
      </c>
      <c r="E29" s="24" t="s">
        <v>205</v>
      </c>
      <c r="F29" s="25" t="s">
        <v>266</v>
      </c>
      <c r="G29" s="21" t="s">
        <v>265</v>
      </c>
      <c r="H29" s="22">
        <v>3</v>
      </c>
      <c r="I29" s="30">
        <v>9751045</v>
      </c>
      <c r="J29" s="26">
        <v>0.847444</v>
      </c>
      <c r="K29" s="26">
        <v>0.025487</v>
      </c>
      <c r="L29" s="26">
        <v>0.04078</v>
      </c>
      <c r="M29" s="26">
        <v>0</v>
      </c>
      <c r="N29" s="26">
        <v>0.888224</v>
      </c>
      <c r="O29" s="41">
        <v>86611.17</v>
      </c>
    </row>
    <row r="30" spans="1:15" s="33" customFormat="1" ht="12" customHeight="1">
      <c r="A30" s="21" t="s">
        <v>265</v>
      </c>
      <c r="B30" s="22">
        <v>3</v>
      </c>
      <c r="C30" s="23" t="s">
        <v>266</v>
      </c>
      <c r="D30" s="21">
        <v>42</v>
      </c>
      <c r="E30" s="24" t="s">
        <v>251</v>
      </c>
      <c r="F30" s="25" t="s">
        <v>266</v>
      </c>
      <c r="G30" s="21" t="s">
        <v>265</v>
      </c>
      <c r="H30" s="22">
        <v>3</v>
      </c>
      <c r="I30" s="30">
        <v>379735928</v>
      </c>
      <c r="J30" s="26">
        <v>0.847443</v>
      </c>
      <c r="K30" s="26">
        <v>0.025487</v>
      </c>
      <c r="L30" s="26">
        <v>0.040778999999999996</v>
      </c>
      <c r="M30" s="26">
        <v>0</v>
      </c>
      <c r="N30" s="26">
        <v>0.888222</v>
      </c>
      <c r="O30" s="41">
        <v>3372907.34</v>
      </c>
    </row>
    <row r="31" spans="1:15" s="33" customFormat="1" ht="12" customHeight="1">
      <c r="A31" s="34"/>
      <c r="B31" s="35"/>
      <c r="C31" s="36"/>
      <c r="D31" s="34"/>
      <c r="E31" s="37"/>
      <c r="F31" s="64" t="s">
        <v>582</v>
      </c>
      <c r="G31" s="34"/>
      <c r="H31" s="35"/>
      <c r="I31" s="65">
        <f>SUM(I28:I30)</f>
        <v>792620212</v>
      </c>
      <c r="J31" s="71"/>
      <c r="K31" s="71"/>
      <c r="L31" s="71"/>
      <c r="M31" s="71"/>
      <c r="N31" s="71"/>
      <c r="O31" s="66">
        <f>SUM(O28:O30)</f>
        <v>7040253.029999999</v>
      </c>
    </row>
    <row r="32" spans="1:15" s="33" customFormat="1" ht="12" customHeight="1">
      <c r="A32" s="21" t="s">
        <v>267</v>
      </c>
      <c r="B32" s="22">
        <v>3</v>
      </c>
      <c r="C32" s="23" t="s">
        <v>268</v>
      </c>
      <c r="D32" s="21">
        <v>34</v>
      </c>
      <c r="E32" s="24" t="s">
        <v>269</v>
      </c>
      <c r="F32" s="25" t="s">
        <v>268</v>
      </c>
      <c r="G32" s="21" t="s">
        <v>267</v>
      </c>
      <c r="H32" s="22">
        <v>3</v>
      </c>
      <c r="I32" s="30">
        <v>399064893</v>
      </c>
      <c r="J32" s="26">
        <v>1.05</v>
      </c>
      <c r="K32" s="26">
        <v>0</v>
      </c>
      <c r="L32" s="26">
        <v>0.03</v>
      </c>
      <c r="M32" s="26">
        <v>0</v>
      </c>
      <c r="N32" s="26">
        <v>1.08</v>
      </c>
      <c r="O32" s="41">
        <v>4309900.95</v>
      </c>
    </row>
    <row r="33" spans="1:15" s="33" customFormat="1" ht="12" customHeight="1">
      <c r="A33" s="21" t="s">
        <v>267</v>
      </c>
      <c r="B33" s="22">
        <v>3</v>
      </c>
      <c r="C33" s="23" t="s">
        <v>268</v>
      </c>
      <c r="D33" s="21">
        <v>67</v>
      </c>
      <c r="E33" s="24" t="s">
        <v>270</v>
      </c>
      <c r="F33" s="25" t="s">
        <v>268</v>
      </c>
      <c r="G33" s="21" t="s">
        <v>267</v>
      </c>
      <c r="H33" s="22">
        <v>3</v>
      </c>
      <c r="I33" s="30">
        <v>1376365</v>
      </c>
      <c r="J33" s="26">
        <v>1.05</v>
      </c>
      <c r="K33" s="26">
        <v>0</v>
      </c>
      <c r="L33" s="26">
        <v>0.03</v>
      </c>
      <c r="M33" s="26">
        <v>0</v>
      </c>
      <c r="N33" s="26">
        <v>1.08</v>
      </c>
      <c r="O33" s="41">
        <v>14864.76</v>
      </c>
    </row>
    <row r="34" spans="1:15" s="33" customFormat="1" ht="12" customHeight="1">
      <c r="A34" s="34"/>
      <c r="B34" s="35"/>
      <c r="C34" s="36"/>
      <c r="D34" s="34"/>
      <c r="E34" s="37"/>
      <c r="F34" s="64" t="s">
        <v>582</v>
      </c>
      <c r="G34" s="34"/>
      <c r="H34" s="35"/>
      <c r="I34" s="65">
        <f>SUM(I32:I33)</f>
        <v>400441258</v>
      </c>
      <c r="J34" s="71"/>
      <c r="K34" s="71"/>
      <c r="L34" s="71"/>
      <c r="M34" s="71"/>
      <c r="N34" s="71"/>
      <c r="O34" s="66">
        <f>SUM(O32:O33)</f>
        <v>4324765.71</v>
      </c>
    </row>
    <row r="35" spans="1:15" s="42" customFormat="1" ht="12.75">
      <c r="A35" s="21"/>
      <c r="B35" s="22"/>
      <c r="C35" s="23"/>
      <c r="D35" s="21"/>
      <c r="E35" s="24"/>
      <c r="F35" s="25"/>
      <c r="G35" s="21"/>
      <c r="H35" s="22"/>
      <c r="I35" s="30"/>
      <c r="J35" s="26"/>
      <c r="K35" s="26"/>
      <c r="L35" s="26"/>
      <c r="M35" s="26"/>
      <c r="N35" s="26"/>
      <c r="O35" s="41"/>
    </row>
    <row r="36" spans="1:15" s="42" customFormat="1" ht="12.75">
      <c r="A36" s="34" t="s">
        <v>271</v>
      </c>
      <c r="B36" s="35">
        <v>3</v>
      </c>
      <c r="C36" s="36" t="s">
        <v>272</v>
      </c>
      <c r="D36" s="34">
        <v>34</v>
      </c>
      <c r="E36" s="37" t="s">
        <v>269</v>
      </c>
      <c r="F36" s="38" t="s">
        <v>272</v>
      </c>
      <c r="G36" s="34" t="s">
        <v>271</v>
      </c>
      <c r="H36" s="35">
        <v>3</v>
      </c>
      <c r="I36" s="65">
        <v>1223885468</v>
      </c>
      <c r="J36" s="39">
        <v>1.032885</v>
      </c>
      <c r="K36" s="39">
        <v>0.016506</v>
      </c>
      <c r="L36" s="39">
        <v>0.046630000000000005</v>
      </c>
      <c r="M36" s="39">
        <v>0</v>
      </c>
      <c r="N36" s="39">
        <v>1.079515</v>
      </c>
      <c r="O36" s="66">
        <v>13212027.15</v>
      </c>
    </row>
    <row r="37" spans="1:15" s="42" customFormat="1" ht="12.75">
      <c r="A37" s="21" t="s">
        <v>273</v>
      </c>
      <c r="B37" s="22">
        <v>3</v>
      </c>
      <c r="C37" s="25" t="s">
        <v>619</v>
      </c>
      <c r="D37" s="21">
        <v>34</v>
      </c>
      <c r="E37" s="24" t="s">
        <v>269</v>
      </c>
      <c r="F37" s="25" t="s">
        <v>619</v>
      </c>
      <c r="G37" s="21" t="s">
        <v>273</v>
      </c>
      <c r="H37" s="22">
        <v>3</v>
      </c>
      <c r="I37" s="30">
        <v>508910054</v>
      </c>
      <c r="J37" s="26">
        <v>0.744164</v>
      </c>
      <c r="K37" s="26">
        <v>0.044488</v>
      </c>
      <c r="L37" s="26">
        <v>0.044488</v>
      </c>
      <c r="M37" s="26">
        <v>0</v>
      </c>
      <c r="N37" s="26">
        <v>0.788652</v>
      </c>
      <c r="O37" s="41">
        <v>4013529.45</v>
      </c>
    </row>
    <row r="38" spans="1:15" s="42" customFormat="1" ht="12.75">
      <c r="A38" s="21" t="s">
        <v>273</v>
      </c>
      <c r="B38" s="22">
        <v>3</v>
      </c>
      <c r="C38" s="25" t="s">
        <v>619</v>
      </c>
      <c r="D38" s="21">
        <v>49</v>
      </c>
      <c r="E38" s="24" t="s">
        <v>274</v>
      </c>
      <c r="F38" s="25" t="s">
        <v>619</v>
      </c>
      <c r="G38" s="21" t="s">
        <v>273</v>
      </c>
      <c r="H38" s="22">
        <v>3</v>
      </c>
      <c r="I38" s="30">
        <v>25577670</v>
      </c>
      <c r="J38" s="26">
        <v>0.744164</v>
      </c>
      <c r="K38" s="26">
        <v>0.044488</v>
      </c>
      <c r="L38" s="26">
        <v>0.044488</v>
      </c>
      <c r="M38" s="26">
        <v>0</v>
      </c>
      <c r="N38" s="26">
        <v>0.788652</v>
      </c>
      <c r="O38" s="41">
        <v>201719.16</v>
      </c>
    </row>
    <row r="39" spans="1:15" s="42" customFormat="1" ht="12.75">
      <c r="A39" s="21" t="s">
        <v>273</v>
      </c>
      <c r="B39" s="22">
        <v>3</v>
      </c>
      <c r="C39" s="25" t="s">
        <v>619</v>
      </c>
      <c r="D39" s="21">
        <v>55</v>
      </c>
      <c r="E39" s="24" t="s">
        <v>275</v>
      </c>
      <c r="F39" s="25" t="s">
        <v>619</v>
      </c>
      <c r="G39" s="21" t="s">
        <v>273</v>
      </c>
      <c r="H39" s="22">
        <v>3</v>
      </c>
      <c r="I39" s="30">
        <v>2644740</v>
      </c>
      <c r="J39" s="26">
        <v>0.744164</v>
      </c>
      <c r="K39" s="26">
        <v>0.044488</v>
      </c>
      <c r="L39" s="26">
        <v>0.044488</v>
      </c>
      <c r="M39" s="26">
        <v>0</v>
      </c>
      <c r="N39" s="26">
        <v>0.788652</v>
      </c>
      <c r="O39" s="41">
        <v>20857.8</v>
      </c>
    </row>
    <row r="40" spans="1:15" s="42" customFormat="1" ht="12.75">
      <c r="A40" s="21" t="s">
        <v>273</v>
      </c>
      <c r="B40" s="22">
        <v>3</v>
      </c>
      <c r="C40" s="25" t="s">
        <v>619</v>
      </c>
      <c r="D40" s="21">
        <v>66</v>
      </c>
      <c r="E40" s="24" t="s">
        <v>109</v>
      </c>
      <c r="F40" s="25" t="s">
        <v>619</v>
      </c>
      <c r="G40" s="21" t="s">
        <v>273</v>
      </c>
      <c r="H40" s="22">
        <v>3</v>
      </c>
      <c r="I40" s="30">
        <v>4383386</v>
      </c>
      <c r="J40" s="26">
        <v>0.744164</v>
      </c>
      <c r="K40" s="26">
        <v>0.044488</v>
      </c>
      <c r="L40" s="26">
        <v>0.044488</v>
      </c>
      <c r="M40" s="26">
        <v>0</v>
      </c>
      <c r="N40" s="26">
        <v>0.788652</v>
      </c>
      <c r="O40" s="41">
        <v>34569.67</v>
      </c>
    </row>
    <row r="41" spans="1:15" s="42" customFormat="1" ht="12.75">
      <c r="A41" s="34"/>
      <c r="B41" s="35"/>
      <c r="C41" s="36"/>
      <c r="D41" s="34"/>
      <c r="E41" s="37"/>
      <c r="F41" s="64" t="s">
        <v>582</v>
      </c>
      <c r="G41" s="34"/>
      <c r="H41" s="35"/>
      <c r="I41" s="65">
        <f>SUM(I37:I40)</f>
        <v>541515850</v>
      </c>
      <c r="J41" s="71"/>
      <c r="K41" s="71"/>
      <c r="L41" s="71"/>
      <c r="M41" s="71"/>
      <c r="N41" s="71"/>
      <c r="O41" s="66">
        <f>SUM(O37:O40)</f>
        <v>4270676.08</v>
      </c>
    </row>
    <row r="42" spans="1:15" s="42" customFormat="1" ht="12.75">
      <c r="A42" s="21" t="s">
        <v>276</v>
      </c>
      <c r="B42" s="22">
        <v>3</v>
      </c>
      <c r="C42" s="23" t="s">
        <v>277</v>
      </c>
      <c r="D42" s="21">
        <v>34</v>
      </c>
      <c r="E42" s="24" t="s">
        <v>269</v>
      </c>
      <c r="F42" s="25" t="s">
        <v>277</v>
      </c>
      <c r="G42" s="21" t="s">
        <v>276</v>
      </c>
      <c r="H42" s="22">
        <v>3</v>
      </c>
      <c r="I42" s="30">
        <v>354814624</v>
      </c>
      <c r="J42" s="26">
        <v>0.56216</v>
      </c>
      <c r="K42" s="26">
        <v>0.117682</v>
      </c>
      <c r="L42" s="26">
        <v>0.117682</v>
      </c>
      <c r="M42" s="26">
        <v>0</v>
      </c>
      <c r="N42" s="26">
        <v>0.679842</v>
      </c>
      <c r="O42" s="41">
        <v>2412178.96</v>
      </c>
    </row>
    <row r="43" spans="1:15" s="42" customFormat="1" ht="12.75">
      <c r="A43" s="21" t="s">
        <v>276</v>
      </c>
      <c r="B43" s="22">
        <v>3</v>
      </c>
      <c r="C43" s="23" t="s">
        <v>277</v>
      </c>
      <c r="D43" s="21">
        <v>48</v>
      </c>
      <c r="E43" s="24" t="s">
        <v>278</v>
      </c>
      <c r="F43" s="25" t="s">
        <v>277</v>
      </c>
      <c r="G43" s="21" t="s">
        <v>276</v>
      </c>
      <c r="H43" s="22">
        <v>3</v>
      </c>
      <c r="I43" s="30">
        <v>288228956</v>
      </c>
      <c r="J43" s="26">
        <v>0.56216</v>
      </c>
      <c r="K43" s="26">
        <v>0.117682</v>
      </c>
      <c r="L43" s="26">
        <v>0.117682</v>
      </c>
      <c r="M43" s="26">
        <v>0</v>
      </c>
      <c r="N43" s="26">
        <v>0.679842</v>
      </c>
      <c r="O43" s="41">
        <v>1959504.31</v>
      </c>
    </row>
    <row r="44" spans="1:15" s="42" customFormat="1" ht="12.75">
      <c r="A44" s="21" t="s">
        <v>276</v>
      </c>
      <c r="B44" s="22">
        <v>3</v>
      </c>
      <c r="C44" s="23" t="s">
        <v>277</v>
      </c>
      <c r="D44" s="21">
        <v>67</v>
      </c>
      <c r="E44" s="24" t="s">
        <v>270</v>
      </c>
      <c r="F44" s="25" t="s">
        <v>277</v>
      </c>
      <c r="G44" s="21" t="s">
        <v>276</v>
      </c>
      <c r="H44" s="22">
        <v>3</v>
      </c>
      <c r="I44" s="30">
        <v>653690</v>
      </c>
      <c r="J44" s="26">
        <v>0.56216</v>
      </c>
      <c r="K44" s="26">
        <v>0.117682</v>
      </c>
      <c r="L44" s="26">
        <v>0.117682</v>
      </c>
      <c r="M44" s="26">
        <v>0</v>
      </c>
      <c r="N44" s="26">
        <v>0.679842</v>
      </c>
      <c r="O44" s="41">
        <v>4444.06</v>
      </c>
    </row>
    <row r="45" spans="1:15" s="42" customFormat="1" ht="12.75">
      <c r="A45" s="34"/>
      <c r="B45" s="35"/>
      <c r="C45" s="36"/>
      <c r="D45" s="34"/>
      <c r="E45" s="37"/>
      <c r="F45" s="64" t="s">
        <v>582</v>
      </c>
      <c r="G45" s="34"/>
      <c r="H45" s="35"/>
      <c r="I45" s="65">
        <f>SUM(I42:I44)</f>
        <v>643697270</v>
      </c>
      <c r="J45" s="71"/>
      <c r="K45" s="71"/>
      <c r="L45" s="71"/>
      <c r="M45" s="71"/>
      <c r="N45" s="71"/>
      <c r="O45" s="66">
        <f>SUM(O42:O44)</f>
        <v>4376127.329999999</v>
      </c>
    </row>
    <row r="46" spans="1:15" s="33" customFormat="1" ht="12" customHeight="1">
      <c r="A46" s="21" t="s">
        <v>279</v>
      </c>
      <c r="B46" s="22">
        <v>3</v>
      </c>
      <c r="C46" s="23" t="s">
        <v>280</v>
      </c>
      <c r="D46" s="21">
        <v>35</v>
      </c>
      <c r="E46" s="24" t="s">
        <v>141</v>
      </c>
      <c r="F46" s="25" t="s">
        <v>280</v>
      </c>
      <c r="G46" s="21" t="s">
        <v>279</v>
      </c>
      <c r="H46" s="22">
        <v>3</v>
      </c>
      <c r="I46" s="30">
        <v>712728731</v>
      </c>
      <c r="J46" s="26">
        <v>0.386054</v>
      </c>
      <c r="K46" s="26">
        <v>0.0467</v>
      </c>
      <c r="L46" s="26">
        <v>0.0467</v>
      </c>
      <c r="M46" s="26">
        <v>0</v>
      </c>
      <c r="N46" s="26">
        <v>0.432754</v>
      </c>
      <c r="O46" s="41">
        <v>3084371.66</v>
      </c>
    </row>
    <row r="47" spans="1:15" s="33" customFormat="1" ht="12" customHeight="1">
      <c r="A47" s="21" t="s">
        <v>279</v>
      </c>
      <c r="B47" s="22">
        <v>3</v>
      </c>
      <c r="C47" s="23" t="s">
        <v>280</v>
      </c>
      <c r="D47" s="21">
        <v>51</v>
      </c>
      <c r="E47" s="24" t="s">
        <v>32</v>
      </c>
      <c r="F47" s="25" t="s">
        <v>280</v>
      </c>
      <c r="G47" s="21" t="s">
        <v>279</v>
      </c>
      <c r="H47" s="22">
        <v>3</v>
      </c>
      <c r="I47" s="30">
        <v>5307148</v>
      </c>
      <c r="J47" s="26">
        <v>0.386054</v>
      </c>
      <c r="K47" s="26">
        <v>0.0467</v>
      </c>
      <c r="L47" s="26">
        <v>0.0467</v>
      </c>
      <c r="M47" s="26">
        <v>0</v>
      </c>
      <c r="N47" s="26">
        <v>0.432754</v>
      </c>
      <c r="O47" s="41">
        <v>22967.18</v>
      </c>
    </row>
    <row r="48" spans="1:15" s="33" customFormat="1" ht="12" customHeight="1">
      <c r="A48" s="21" t="s">
        <v>279</v>
      </c>
      <c r="B48" s="22">
        <v>3</v>
      </c>
      <c r="C48" s="23" t="s">
        <v>280</v>
      </c>
      <c r="D48" s="21">
        <v>62</v>
      </c>
      <c r="E48" s="24" t="s">
        <v>36</v>
      </c>
      <c r="F48" s="25" t="s">
        <v>280</v>
      </c>
      <c r="G48" s="21" t="s">
        <v>279</v>
      </c>
      <c r="H48" s="22">
        <v>3</v>
      </c>
      <c r="I48" s="30">
        <v>93071648</v>
      </c>
      <c r="J48" s="26">
        <v>0.386054</v>
      </c>
      <c r="K48" s="26">
        <v>0.0467</v>
      </c>
      <c r="L48" s="26">
        <v>0.0467</v>
      </c>
      <c r="M48" s="26">
        <v>0</v>
      </c>
      <c r="N48" s="26">
        <v>0.432754</v>
      </c>
      <c r="O48" s="41">
        <v>402772.14</v>
      </c>
    </row>
    <row r="49" spans="1:15" s="33" customFormat="1" ht="12" customHeight="1">
      <c r="A49" s="34"/>
      <c r="B49" s="35"/>
      <c r="C49" s="36"/>
      <c r="D49" s="34"/>
      <c r="E49" s="37"/>
      <c r="F49" s="64" t="s">
        <v>582</v>
      </c>
      <c r="G49" s="34"/>
      <c r="H49" s="35"/>
      <c r="I49" s="65">
        <f>SUM(I46:I48)</f>
        <v>811107527</v>
      </c>
      <c r="J49" s="71"/>
      <c r="K49" s="71"/>
      <c r="L49" s="71"/>
      <c r="M49" s="71"/>
      <c r="N49" s="71"/>
      <c r="O49" s="66">
        <f>SUM(O46:O48)</f>
        <v>3510110.9800000004</v>
      </c>
    </row>
    <row r="50" spans="1:15" s="33" customFormat="1" ht="12" customHeight="1">
      <c r="A50" s="21" t="s">
        <v>281</v>
      </c>
      <c r="B50" s="22">
        <v>3</v>
      </c>
      <c r="C50" s="23" t="s">
        <v>282</v>
      </c>
      <c r="D50" s="21">
        <v>36</v>
      </c>
      <c r="E50" s="24" t="s">
        <v>283</v>
      </c>
      <c r="F50" s="25" t="s">
        <v>282</v>
      </c>
      <c r="G50" s="21" t="s">
        <v>281</v>
      </c>
      <c r="H50" s="22">
        <v>3</v>
      </c>
      <c r="I50" s="30">
        <v>384333912</v>
      </c>
      <c r="J50" s="26">
        <v>0.825888</v>
      </c>
      <c r="K50" s="26">
        <v>0.072843</v>
      </c>
      <c r="L50" s="26">
        <v>0.102907</v>
      </c>
      <c r="M50" s="26">
        <v>0</v>
      </c>
      <c r="N50" s="26">
        <v>0.928795</v>
      </c>
      <c r="O50" s="41">
        <v>3569685.72</v>
      </c>
    </row>
    <row r="51" spans="1:15" s="33" customFormat="1" ht="12" customHeight="1">
      <c r="A51" s="21" t="s">
        <v>281</v>
      </c>
      <c r="B51" s="22">
        <v>3</v>
      </c>
      <c r="C51" s="23" t="s">
        <v>282</v>
      </c>
      <c r="D51" s="21">
        <v>45</v>
      </c>
      <c r="E51" s="24" t="s">
        <v>17</v>
      </c>
      <c r="F51" s="25" t="s">
        <v>282</v>
      </c>
      <c r="G51" s="21" t="s">
        <v>281</v>
      </c>
      <c r="H51" s="22">
        <v>3</v>
      </c>
      <c r="I51" s="30">
        <v>26263416</v>
      </c>
      <c r="J51" s="26">
        <v>0.825888</v>
      </c>
      <c r="K51" s="26">
        <v>0.072843</v>
      </c>
      <c r="L51" s="26">
        <v>0.102907</v>
      </c>
      <c r="M51" s="26">
        <v>0</v>
      </c>
      <c r="N51" s="26">
        <v>0.928795</v>
      </c>
      <c r="O51" s="41">
        <v>243933.9</v>
      </c>
    </row>
    <row r="52" spans="1:15" s="33" customFormat="1" ht="12" customHeight="1">
      <c r="A52" s="21" t="s">
        <v>281</v>
      </c>
      <c r="B52" s="22">
        <v>3</v>
      </c>
      <c r="C52" s="23" t="s">
        <v>282</v>
      </c>
      <c r="D52" s="21">
        <v>88</v>
      </c>
      <c r="E52" s="24" t="s">
        <v>284</v>
      </c>
      <c r="F52" s="25" t="s">
        <v>282</v>
      </c>
      <c r="G52" s="21" t="s">
        <v>281</v>
      </c>
      <c r="H52" s="22">
        <v>3</v>
      </c>
      <c r="I52" s="30">
        <v>47007089</v>
      </c>
      <c r="J52" s="26">
        <v>0.825888</v>
      </c>
      <c r="K52" s="26">
        <v>0.072843</v>
      </c>
      <c r="L52" s="26">
        <v>0.102907</v>
      </c>
      <c r="M52" s="26">
        <v>0</v>
      </c>
      <c r="N52" s="26">
        <v>0.928795</v>
      </c>
      <c r="O52" s="41">
        <v>436599.55</v>
      </c>
    </row>
    <row r="53" spans="1:15" s="33" customFormat="1" ht="12" customHeight="1">
      <c r="A53" s="34"/>
      <c r="B53" s="35"/>
      <c r="C53" s="36"/>
      <c r="D53" s="34"/>
      <c r="E53" s="37"/>
      <c r="F53" s="64" t="s">
        <v>582</v>
      </c>
      <c r="G53" s="34"/>
      <c r="H53" s="35"/>
      <c r="I53" s="65">
        <f>SUM(I50:I52)</f>
        <v>457604417</v>
      </c>
      <c r="J53" s="71"/>
      <c r="K53" s="71"/>
      <c r="L53" s="71"/>
      <c r="M53" s="71"/>
      <c r="N53" s="71"/>
      <c r="O53" s="95">
        <f>SUM(O50:O52)</f>
        <v>4250219.17</v>
      </c>
    </row>
    <row r="54" ht="12.75">
      <c r="A54" s="93" t="str">
        <f>'table 13 pg1'!$A$56</f>
        <v>(1) Other Rates; Insurance Bond, Technology Bond, LC Elementary Learning Center. (2) School taxes exclude bonds voted on by patrons.</v>
      </c>
    </row>
  </sheetData>
  <sheetProtection/>
  <printOptions horizontalCentered="1"/>
  <pageMargins left="0.25" right="0.25" top="0.3" bottom="0.5" header="0.1" footer="0"/>
  <pageSetup fitToHeight="1" fitToWidth="1" horizontalDpi="300" verticalDpi="300" orientation="landscape" scale="81" r:id="rId1"/>
  <headerFooter alignWithMargins="0">
    <oddFooter>&amp;C&amp;"Times New Roman,Regular"Nebraska Department of Revenue, Property Assessment Division 2018 Annual Report&amp;R&amp;"Times New Roman,Regular"Table 13, Page 60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NEBRASKA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Elaine Thompson</dc:creator>
  <cp:keywords/>
  <dc:description/>
  <cp:lastModifiedBy>Thompson, Elaine</cp:lastModifiedBy>
  <cp:lastPrinted>2018-01-22T21:13:28Z</cp:lastPrinted>
  <dcterms:created xsi:type="dcterms:W3CDTF">1999-11-17T17:10:31Z</dcterms:created>
  <dcterms:modified xsi:type="dcterms:W3CDTF">2019-03-08T20:13:53Z</dcterms:modified>
  <cp:category/>
  <cp:version/>
  <cp:contentType/>
  <cp:contentStatus/>
</cp:coreProperties>
</file>